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defaultThemeVersion="124226"/>
  <mc:AlternateContent xmlns:mc="http://schemas.openxmlformats.org/markup-compatibility/2006">
    <mc:Choice Requires="x15">
      <x15ac:absPath xmlns:x15ac="http://schemas.microsoft.com/office/spreadsheetml/2010/11/ac" url="Z:\מכרזי רכש\2025\לוח חשמל + בקרה 0348\"/>
    </mc:Choice>
  </mc:AlternateContent>
  <xr:revisionPtr revIDLastSave="0" documentId="8_{BA4D8968-96C0-4CA4-83CC-425734B923F4}" xr6:coauthVersionLast="36" xr6:coauthVersionMax="36" xr10:uidLastSave="{00000000-0000-0000-0000-000000000000}"/>
  <bookViews>
    <workbookView xWindow="0" yWindow="0" windowWidth="28800" windowHeight="12255" xr2:uid="{00000000-000D-0000-FFFF-FFFF00000000}"/>
  </bookViews>
  <sheets>
    <sheet name="אומדן" sheetId="1" r:id="rId1"/>
  </sheets>
  <definedNames>
    <definedName name="_xlnm.Print_Area" localSheetId="0">אומדן!$A$1:$F$205</definedName>
    <definedName name="_xlnm.Print_Titles" localSheetId="0">אומדן!$5:$5</definedName>
  </definedNames>
  <calcPr calcId="191029"/>
</workbook>
</file>

<file path=xl/calcChain.xml><?xml version="1.0" encoding="utf-8"?>
<calcChain xmlns="http://schemas.openxmlformats.org/spreadsheetml/2006/main">
  <c r="F187" i="1" l="1"/>
  <c r="F186" i="1"/>
  <c r="F185" i="1"/>
  <c r="F192" i="1"/>
  <c r="F191" i="1"/>
  <c r="F190" i="1"/>
  <c r="F189" i="1"/>
  <c r="F188" i="1"/>
  <c r="F184" i="1"/>
  <c r="F183" i="1"/>
  <c r="F182" i="1"/>
  <c r="F181" i="1"/>
  <c r="F180" i="1"/>
  <c r="F179" i="1"/>
  <c r="F178" i="1"/>
  <c r="F177" i="1"/>
  <c r="F176" i="1"/>
  <c r="F175" i="1"/>
  <c r="F174" i="1"/>
  <c r="F173" i="1"/>
  <c r="F170" i="1"/>
  <c r="F169" i="1"/>
  <c r="F168" i="1"/>
  <c r="F167" i="1"/>
  <c r="F166" i="1"/>
  <c r="F165" i="1"/>
  <c r="F164" i="1"/>
  <c r="F163" i="1"/>
  <c r="F162" i="1"/>
  <c r="F161" i="1"/>
  <c r="F160" i="1"/>
  <c r="F159" i="1"/>
  <c r="F158" i="1"/>
  <c r="F157" i="1"/>
  <c r="F156" i="1"/>
  <c r="F155" i="1"/>
  <c r="F154" i="1"/>
  <c r="F153" i="1"/>
  <c r="F106" i="1"/>
  <c r="F101" i="1"/>
  <c r="F95" i="1"/>
  <c r="F90" i="1"/>
  <c r="F89" i="1"/>
  <c r="F88" i="1"/>
  <c r="F87" i="1"/>
  <c r="F86" i="1"/>
  <c r="F85" i="1"/>
  <c r="F84" i="1"/>
  <c r="F83" i="1"/>
  <c r="F82" i="1"/>
  <c r="F81" i="1"/>
  <c r="F80" i="1"/>
  <c r="F79" i="1"/>
  <c r="F78" i="1"/>
  <c r="F77" i="1"/>
  <c r="F76" i="1"/>
  <c r="F75" i="1"/>
  <c r="F71" i="1"/>
  <c r="F70" i="1"/>
  <c r="F68" i="1"/>
  <c r="F67" i="1"/>
  <c r="F69" i="1"/>
  <c r="F74" i="1"/>
  <c r="F73" i="1"/>
  <c r="F72" i="1"/>
  <c r="F66" i="1"/>
  <c r="F65" i="1"/>
  <c r="F150" i="1"/>
  <c r="F149" i="1"/>
  <c r="F148" i="1"/>
  <c r="F147" i="1"/>
  <c r="F146" i="1"/>
  <c r="F145" i="1"/>
  <c r="F144" i="1"/>
  <c r="F143" i="1"/>
  <c r="F142" i="1"/>
  <c r="F141" i="1"/>
  <c r="F140" i="1"/>
  <c r="F139" i="1"/>
  <c r="F138" i="1"/>
  <c r="F137" i="1"/>
  <c r="F136" i="1"/>
  <c r="F135" i="1"/>
  <c r="F134" i="1"/>
  <c r="F133" i="1"/>
  <c r="F193" i="1" l="1"/>
  <c r="D203" i="1" s="1"/>
  <c r="F171" i="1"/>
  <c r="D202" i="1" s="1"/>
  <c r="F91" i="1"/>
  <c r="D198" i="1" s="1"/>
  <c r="F151" i="1"/>
  <c r="D201" i="1" s="1"/>
  <c r="F108" i="1" l="1"/>
  <c r="F107" i="1"/>
  <c r="F105" i="1"/>
  <c r="F104" i="1"/>
  <c r="F103" i="1"/>
  <c r="F96" i="1"/>
  <c r="F99" i="1"/>
  <c r="F102" i="1"/>
  <c r="F100" i="1"/>
  <c r="F98" i="1"/>
  <c r="F97" i="1"/>
  <c r="F94" i="1"/>
  <c r="F93" i="1"/>
  <c r="F109" i="1" l="1"/>
  <c r="D199" i="1" s="1"/>
  <c r="F58" i="1" l="1"/>
  <c r="F57" i="1"/>
  <c r="F56" i="1"/>
  <c r="F55" i="1"/>
  <c r="F54" i="1"/>
  <c r="F53" i="1"/>
  <c r="F46" i="1"/>
  <c r="F43" i="1" l="1"/>
  <c r="F45" i="1"/>
  <c r="F39" i="1"/>
  <c r="F37" i="1"/>
  <c r="F35" i="1"/>
  <c r="F34" i="1"/>
  <c r="F22" i="1"/>
  <c r="F10" i="1"/>
  <c r="F17" i="1"/>
  <c r="F16" i="1"/>
  <c r="F15" i="1"/>
  <c r="F14" i="1"/>
  <c r="F61" i="1"/>
  <c r="F60" i="1"/>
  <c r="F59" i="1"/>
  <c r="F52" i="1"/>
  <c r="F51" i="1"/>
  <c r="F50" i="1"/>
  <c r="F49" i="1"/>
  <c r="F48" i="1"/>
  <c r="F47" i="1"/>
  <c r="F44" i="1"/>
  <c r="F42" i="1"/>
  <c r="F41" i="1"/>
  <c r="F40" i="1"/>
  <c r="F38" i="1"/>
  <c r="F36" i="1"/>
  <c r="F33" i="1"/>
  <c r="F32" i="1"/>
  <c r="F31" i="1"/>
  <c r="F30" i="1"/>
  <c r="F29" i="1"/>
  <c r="F28" i="1"/>
  <c r="F27" i="1"/>
  <c r="F26" i="1"/>
  <c r="F25" i="1"/>
  <c r="F24" i="1"/>
  <c r="F23" i="1"/>
  <c r="F21" i="1"/>
  <c r="F20" i="1"/>
  <c r="F19" i="1"/>
  <c r="F18" i="1"/>
  <c r="F13" i="1"/>
  <c r="F12" i="1"/>
  <c r="F11" i="1"/>
  <c r="F9" i="1"/>
  <c r="F8" i="1"/>
  <c r="F63" i="1" l="1"/>
  <c r="D197" i="1" s="1"/>
  <c r="F128" i="1"/>
  <c r="F127" i="1"/>
  <c r="F130" i="1" l="1"/>
  <c r="F129" i="1"/>
  <c r="F126" i="1"/>
  <c r="F125" i="1"/>
  <c r="F124" i="1"/>
  <c r="F123" i="1"/>
  <c r="F122" i="1"/>
  <c r="F121" i="1"/>
  <c r="F120" i="1"/>
  <c r="F119" i="1"/>
  <c r="F118" i="1"/>
  <c r="F117" i="1"/>
  <c r="F116" i="1"/>
  <c r="F115" i="1"/>
  <c r="F114" i="1"/>
  <c r="F113" i="1"/>
  <c r="F112" i="1"/>
  <c r="F111" i="1"/>
  <c r="F131" i="1" l="1"/>
  <c r="D200" i="1" s="1"/>
  <c r="D204" i="1" s="1"/>
</calcChain>
</file>

<file path=xl/sharedStrings.xml><?xml version="1.0" encoding="utf-8"?>
<sst xmlns="http://schemas.openxmlformats.org/spreadsheetml/2006/main" count="549" uniqueCount="295">
  <si>
    <t>סעיף</t>
  </si>
  <si>
    <t>תאור</t>
  </si>
  <si>
    <t>יח'</t>
  </si>
  <si>
    <t>כמות</t>
  </si>
  <si>
    <t>קומפ'</t>
  </si>
  <si>
    <t>מחיר יחידיה</t>
  </si>
  <si>
    <t>סה"כ</t>
  </si>
  <si>
    <t>1.01.01</t>
  </si>
  <si>
    <t>1.01.02</t>
  </si>
  <si>
    <t>1.01.03</t>
  </si>
  <si>
    <t>1.01.04</t>
  </si>
  <si>
    <t>1.01.05</t>
  </si>
  <si>
    <t>1.01.06</t>
  </si>
  <si>
    <t>1.01.07</t>
  </si>
  <si>
    <t>1.01.08</t>
  </si>
  <si>
    <t>1.01.09</t>
  </si>
  <si>
    <t>1.01.10</t>
  </si>
  <si>
    <t>1.01.11</t>
  </si>
  <si>
    <t>1.01.12</t>
  </si>
  <si>
    <t>1.01.13</t>
  </si>
  <si>
    <t>1.01.14</t>
  </si>
  <si>
    <t>1.01.15</t>
  </si>
  <si>
    <t>1.01.16</t>
  </si>
  <si>
    <t>1.01.17</t>
  </si>
  <si>
    <t>1.01.18</t>
  </si>
  <si>
    <t>1.01.19</t>
  </si>
  <si>
    <t>1.03.01</t>
  </si>
  <si>
    <t>1.03.02</t>
  </si>
  <si>
    <t>1.03.03</t>
  </si>
  <si>
    <t>1.03.04</t>
  </si>
  <si>
    <t>1.03.05</t>
  </si>
  <si>
    <t>1.03.06</t>
  </si>
  <si>
    <t>1.03.07</t>
  </si>
  <si>
    <t>אספקה, התקנה וחיבור ספק כח תוצרת LAMBDA ל- 10A/24VDC</t>
  </si>
  <si>
    <t>יחי</t>
  </si>
  <si>
    <t xml:space="preserve">התקנה וחיבור של סל כרטיסים, כרטיס ספק כח, כרטיס תקשורת תוצרת שניידר מדגם M580 </t>
  </si>
  <si>
    <t>התקנה, חיבור וחיווט כרטיס ל-16 כניסות דיגיטליות DI-16</t>
  </si>
  <si>
    <t>התקנה, חיבור וחיווט כרטיס ל-8 יציאות דיגיטליות DO-8</t>
  </si>
  <si>
    <t>התקנה, חיבור וחיווט כרטיס ל-8 כניסות אנלוגיות AI-8</t>
  </si>
  <si>
    <t>אספקה, התקנה וחיבור מגן מפני עלויות מתח ל- 24VDC תוצרת חב' TRANSTECTOR מדגם DRDC24</t>
  </si>
  <si>
    <t>שקע אשראלי להתקנה על פס דין</t>
  </si>
  <si>
    <t xml:space="preserve">אספקה, התקנה וחיבור ממסר פיקוד עד 4 מגעים, עם נורת סימון LED ואפשרות לאילוץ, עם סליל 24VDC או 230VAC, כולל בסיס, תוצרת IZUMI או ש"ע מאושר ע"י המזמין. </t>
  </si>
  <si>
    <t>השתתפות בבדיקת הלוח במפעל היצרן בנוכחות נציג המזמין כולל בדיקה I/O מלאה.</t>
  </si>
  <si>
    <t>ריכוז:</t>
  </si>
  <si>
    <t>אספקה, התקנה וחיבור מתמר מתח 0-30VDC לסיגנל אנלוגי .</t>
  </si>
  <si>
    <t>1.03.08</t>
  </si>
  <si>
    <t>1.03.09</t>
  </si>
  <si>
    <t>1.03.10</t>
  </si>
  <si>
    <t>1.03.11</t>
  </si>
  <si>
    <t>1.03.12</t>
  </si>
  <si>
    <t>אספקה, התקנה וחיבור מגן מפני עליות מתח (SURAGE SUPPRESSOR) תוצרת חברת TRANSTECTOR דגם DR240 כולל מנתק נתיכים מתאים. ע"י ע.ד.ע טל 09-8634000</t>
  </si>
  <si>
    <t xml:space="preserve">מפסק גבול לאינדיקציה על פתיחת דלת של הארון </t>
  </si>
  <si>
    <t>גוף תאורה LED לתאורת לוח כולל מפסק הדלקה בפתיחת דלת של הלוח</t>
  </si>
  <si>
    <t>1.01.20</t>
  </si>
  <si>
    <t>1.03.13</t>
  </si>
  <si>
    <t>1.03.14</t>
  </si>
  <si>
    <t>1.03.15</t>
  </si>
  <si>
    <t>1.03.16</t>
  </si>
  <si>
    <t>אספקה, התקנה וחיבור מאמ"ת חד פאזי עד 1x16A "C 10 kA  עם ניתוק "0",  תוצרת ABB או ש"ע מאושר ע"י המזמין.</t>
  </si>
  <si>
    <t xml:space="preserve">אספקה, התקנה וחיבור מאמ"ת חד פאזי עד 1x16A "C 16 kA,  תוצרת ABB או ש"ע מאושר ע"י המזמין. </t>
  </si>
  <si>
    <t>אספקה, התקנה וחיבור מאמ"ת דו פאזי עד 2x16A "C 10 kA, תוצרת ABB או ש"ע מאושר ע"י המזמין.</t>
  </si>
  <si>
    <t>אספקה, התקנה וחיבור מנתק נתיכים דו פאזי לזרם עד 16A, תוצרת ABB או ש"ע מאושר ע"י המזמין.</t>
  </si>
  <si>
    <t>אספקה, התקנה וחיבור ממסר הגנת פחת 2X25A/30mA, תוצרת ABB או ש"ע מאושר ע"י המזמין.</t>
  </si>
  <si>
    <t>אספקה, התקנה וחיבור לחצן "START" בצבע ירוק עם מגעים עזר 2NO להתקנה על הדלת</t>
  </si>
  <si>
    <t>מבנה לוח בקר מפלדה מגולוונת ,בנוי מארון פח עם דלתות מקדימה, במידות מינימליות 220x150x40 ס"מ, בהתאם למפרט ולשרטוטים המצורפים כולל מהדקים (מהדקי שטח + מהדקי כרטיס + מהדקי זרם + מהדקי נתיך עם נורות LED) תעלות חיווט, חיווט, ברזל מחורץ, פס הארקה, שילוט, שקעי שרות, תאורת לוח LED עם הדלקה בפתיחת דלת, כולל כל אביזרי עזר הדרושים להשלמה והפעלת הלוח קומפלט.</t>
  </si>
  <si>
    <t>מפסק פיקוד מחליף דו קומתי לזרם 10A לשלושה מצבים  להתקנה על דלת</t>
  </si>
  <si>
    <t>1.01.21</t>
  </si>
  <si>
    <t>אספקה, התקנה וחיבור לחצן "STOP " בצבע אדום עם מגע עזר 2NO להתקנה על הדלת</t>
  </si>
  <si>
    <t>מתקן אשל</t>
  </si>
  <si>
    <t>פרויקט הקמת חוות מיכלים חדשה</t>
  </si>
  <si>
    <t>מפסק זרם חצי אוטומטי תלת פאזי יצוק בגודל 250A לזרם נומינלי 250A. עם הגנה אלקטרוניות, זרם קצר 36kA, לרבות מגעי עזר וסליל הפסקת חירום 230VAC, תוצרת ABB או ש"ע מאושר ע"י המזמין.</t>
  </si>
  <si>
    <t>מפסק זרם חצי אוטומטי תלת פאזי יצוק בגודל 160A לזרם נומינלי 160A. עם הגנה אלקטרוניות, זרם קצר 36kA, לרבות מגעי עזר וסליל הפסקת חירום 230VAC, תוצרת ABB או ש"ע מאושר ע"י המזמין.</t>
  </si>
  <si>
    <t>מא"ז חד פאזי לזרם נומינלי עד 6A עם ניתוק "0", כושר ניתוק 10kA, תוצרת ABB או ש"ע מאושר ע"י המזמין</t>
  </si>
  <si>
    <t>מא"ז תלת פאזי  לזרם נומינלי עד 32A, כושר ניתוק 10kA, תוצרת ABB או ש"ע מאושר ע"י המזמין</t>
  </si>
  <si>
    <t>מא"ז תלת פאזי  לזרם נומינלי עד 25A, כושר ניתוק 10kA, תוצרת ABB או ש"ע מאושר ע"י המזמין</t>
  </si>
  <si>
    <t>מא"ז תלת פאזי  לזרם נומינלי עד 16A, כושר ניתוק 10kA, תוצרת ABB או ש"ע מאושר ע"י המזמין</t>
  </si>
  <si>
    <t>מא"ז חד פאזי  לזרם נומינלי עד 16A, כושר ניתוק 10kA, תוצרת ABB או ש"ע מאושר ע"י המזמין</t>
  </si>
  <si>
    <t>מא"ז חד פאזי  לזרם נומינלי עד 10A, כושר ניתוק 10kA, תוצרת ABB או ש"ע מאושר ע"י המזמין</t>
  </si>
  <si>
    <t>מפסק זרם תלת פאזי לזרם עד 6.3A, כושר ניתוק 50kA , תוצרת EATON או ש"ע מאושר ע"י המזמין.</t>
  </si>
  <si>
    <t>מפסק זרם תלת פאזי לזרם עד 4A, כושר ניתוק 50kA , תוצרת EATON או ש"ע מאושר ע"י המזמין.</t>
  </si>
  <si>
    <t>מפסק זרם תלת פאזי לזרם עד 2.5A, כושר ניתוק 50kA , תוצרת EATON או ש"ע מאושר ע"י המזמין.</t>
  </si>
  <si>
    <t xml:space="preserve">ממסר פיקוד עד 4 מגעים, עם נורת סימון LED ואפשרות לאילוץ, עם סליל 24VDC או 230VAC, כולל בסיס, תוצרת IZUMI או ש"ע מאושר ע"י המזמין. </t>
  </si>
  <si>
    <t>אספקה והתקנה יחידת הגנה בפני מתחי יתר, ארבע קוטבי, תוצרת חברת PHOENIX אי ש"ע כולל מנתק נתיכים תלת פאזי</t>
  </si>
  <si>
    <t>1.01.22</t>
  </si>
  <si>
    <t>מפסק פיקוד מחליף חד קומתי לזרם 10A לשני מצבים עם מצב אפס  להתקנה על דלת</t>
  </si>
  <si>
    <t>1.01.23</t>
  </si>
  <si>
    <t>לחצן "EM. STOP " ננעל עם מגעים עזר 2NO להתקנה על הדלת כולל הגנה נגד נגיעה מיקרית</t>
  </si>
  <si>
    <t>1.01.24</t>
  </si>
  <si>
    <t>לחצן "RESET " בצבע שחור עם מגעים עזר 1NC להתקנה על הדלת</t>
  </si>
  <si>
    <t>1.01.25</t>
  </si>
  <si>
    <t>מגען תלת פאזי ,משטר עבודה AC-1 לזרם נומינלי 40A, עם סליל במתח 230VAC , תוצרת ABB או ש"ע מאושר ע"י המזמין</t>
  </si>
  <si>
    <t>1.01.26</t>
  </si>
  <si>
    <t>שעון אסטרונומי מדגם EE180 או ש"ע</t>
  </si>
  <si>
    <t>1.01.27</t>
  </si>
  <si>
    <t>1.01.28</t>
  </si>
  <si>
    <t>1.01.29</t>
  </si>
  <si>
    <t>1.01.30</t>
  </si>
  <si>
    <t>רב מודד ,דגם PM175 כולל כרטיס תקשורת TCP/IP,תוצרת SATEC</t>
  </si>
  <si>
    <t>1.01.31</t>
  </si>
  <si>
    <t>מנורות סימון לד למתח 230VAC או 24VDC</t>
  </si>
  <si>
    <t>1.01.32</t>
  </si>
  <si>
    <t>ממסר חסר מתח תלת פאזי 400V עם אפשרות כיוון מתח וזמן השהיה.</t>
  </si>
  <si>
    <t>1.01.33</t>
  </si>
  <si>
    <t>מכשיר כולל 12 ממסרים מבודדים,מתח הזנה 230VAC, דגם ISO556B-12,תוצרת PSK CONTROLLERS</t>
  </si>
  <si>
    <t>1.01.34</t>
  </si>
  <si>
    <t>ממסר פחת ארבעה קוטבים לזרם עד 40A זרם זליגה 30mA,תוצרת ABB או ש"ע מאושר ע"י המזמין</t>
  </si>
  <si>
    <t>1.01.35</t>
  </si>
  <si>
    <t>ממסר פחת דו קוטבים לזרם עד 25A זרם זליגה 30mA,תוצרת ABB או ש"ע מאושר ע"י המזמין</t>
  </si>
  <si>
    <t>1.01.36</t>
  </si>
  <si>
    <t>1.01.37</t>
  </si>
  <si>
    <t>1.01.38</t>
  </si>
  <si>
    <t>1.01.39</t>
  </si>
  <si>
    <t>1.01.40</t>
  </si>
  <si>
    <t>1.01.41</t>
  </si>
  <si>
    <t>1.01.42</t>
  </si>
  <si>
    <t>1.01.43</t>
  </si>
  <si>
    <t>1.01.44</t>
  </si>
  <si>
    <t>1.01.45</t>
  </si>
  <si>
    <t>1.01.46</t>
  </si>
  <si>
    <t>השתתפות בבדיקת הלוח במפעל היצרן בנוכחות נציג המזמין כולל בדיקה פונקציונליט מלאה.</t>
  </si>
  <si>
    <t>1.01.47</t>
  </si>
  <si>
    <r>
      <t xml:space="preserve">פרק 1: </t>
    </r>
    <r>
      <rPr>
        <b/>
        <u/>
        <sz val="12"/>
        <rFont val="Arial"/>
        <family val="2"/>
      </rPr>
      <t>ייצור ואספקה לוח חשמל ראשי מתח נמוך</t>
    </r>
  </si>
  <si>
    <t xml:space="preserve">תכנון מפורט, אספקה כל הציוד, ייצור, הובלה ופריקה בהתאם להנחיות המזמין. </t>
  </si>
  <si>
    <t>מבנה לוח חשמל  מפלדה מגולוונת ,בנוי מארון פח עם דלתות מקדימה, במידות מינימליות 220x440x60 ס"מ, בהתאם למפרט ולשרטוטים המצורפים, להתקנה על הרצפה וחיזוק בחדר חשמל, כולל הגבהה 80 מ"מ, רמת אטימות IP42 לפחות , דרגת מידור Form 2b , כולל פסי צבירה תלת פאזיים לזרם 1600A ,זרם קצר 36kA, פסי אפס ,הארקה ופס חיזוק כבלים,כולל תעלות, מהדקים, תאורת לוח עם הדלקה בפתיחת דלת, אביזרי עזר הנדרשים להשלמת מבנה הלוח. לרבות פתחים למערכת גילוי וכיבוי אש.</t>
  </si>
  <si>
    <t>מפסק זרם חצי אוטומטי תלת פאזי יצוק בגודל 160A לזרם נומינלי 100A. עם הגנה אלקטרוניות, זרם קצר 36kA, לרבות מגעי עזר וסליל הפסקת חירום 230VAC, תוצרת ABB או ש"ע מאושר ע"י המזמין.</t>
  </si>
  <si>
    <t>מפסק זרם חצי אוטומטי תלת פאזי יצוק בגודל 160A לזרם נומינלי 100A. עם הגנות טרמית ומגנטית, זרם קצר 36kA, לרבות מגעי עזר,תוצרת ABB או ש"ע מאושר ע"י המזמין.</t>
  </si>
  <si>
    <t>מפסק זרם חצי אוטומטי תלת פאזי יצוק בגודל 400A לזרם נומינלי 400A. עם הגנות טרמית ומגנטית, זרם קצר 36kA, תוצרת ABB או ש"ע מאושר ע"י המזמין.</t>
  </si>
  <si>
    <t>מפסק זרם חצי אוטומטי תלת פאזי יצוק בגודל 160A לזרם נומינלי 63A. עם הגנה אלקטרוניות, זרם קצר 36kA, לרבות מגעי עזר וסליל הפסקת חירום 230VAC, תוצרת ABB או ש"ע מאושר ע"י המזמין.</t>
  </si>
  <si>
    <t>מפסק זרם חצי אוטומטי תלת פאזי יצוק בגודל 160A לזרם נומינלי 40A. עם הגנה אלקטרוניות, זרם קצר 36kA, לרבות מגעי עזר, תוצרת ABB או ש"ע מאושר ע"י המזמין.</t>
  </si>
  <si>
    <t>מפסק זרם חצי אוטומטי תלת פאזי יצוק בגודל 160A לזרם נומינלי 25A. עם הגנות טרמית ומגנטית, זרם קצר 36kA, תוצרת ABB או ש"ע מאושר ע"י המזמין.</t>
  </si>
  <si>
    <t>מא"ז תלת פאזי  לזרם נומינלי עד 16A, כושר ניתוק 10kA, לרבות מגעי עזר, תוצרת ABB או ש"ע מאושר ע"י המזמין</t>
  </si>
  <si>
    <t>מא"ז תלת פאזי  לזרם נומינלי עד 6A, כושר ניתוק 10kA, תוצרת ABB או ש"ע מאושר ע"י המזמין</t>
  </si>
  <si>
    <t>מפסק פיקוד דו קומתי, בורר מפתח יוצא בשני המצבים, עם קפיץ,
 להתקנה על דלת</t>
  </si>
  <si>
    <t>מפסק פקט לשני מצבים ומצב "0" לזרם עד 40A עם ידית על הדלת</t>
  </si>
  <si>
    <t>משנה זרם 1600/5/5A,Cl1,15VA</t>
  </si>
  <si>
    <t>משנה זרם 40/5A ,Cl1 ,5VA</t>
  </si>
  <si>
    <t>רב מודד ,דגם PM135 כולל כרטיס תקשורת TCP/IP,תוצרת SATEC</t>
  </si>
  <si>
    <t>מגען תלת פאזי להפעלת קבלים לזרם נומינלי  100A לרבות מגעים עזר כולל סליל במתח 230VAC</t>
  </si>
  <si>
    <t>הובלה ופריקה של הלוח במתקן אשל</t>
  </si>
  <si>
    <t>שנאי פיקוד חד פאזי 230/24VAC 15VA</t>
  </si>
  <si>
    <t>בקר לשיפור מקדם הספק תותרת SATEC דגם 193PF8 או ש"ע מאושר</t>
  </si>
  <si>
    <t>קבלים גלילים תלת פאזים 10KVAR  במתח 400VAC, עמיד במתח 440V.</t>
  </si>
  <si>
    <t>קבלים גלילים תלת פאזים 15KVAR  במתח 400VAC, עמיד במתח 440V.</t>
  </si>
  <si>
    <t>קבלים גלילים תלת פאזים 25KVAR  במתח 400VAC, עמיד במתח 440V.</t>
  </si>
  <si>
    <t>מאוורר חד פאזי למתח 230VAC לרבות פילטרים בכניסה ויציאה אוויר</t>
  </si>
  <si>
    <t>טרמוסטט ,מתח הזנה 230VAC מודל SK3110-000,תוצרת RITTAL או ש"ע</t>
  </si>
  <si>
    <t>קבלים גלילים תלת פאזים 5KVAR  במתח 400VAC, עמיד במתח 440V.</t>
  </si>
  <si>
    <t>1.01.48</t>
  </si>
  <si>
    <t>1.01.49</t>
  </si>
  <si>
    <t>1.01.50</t>
  </si>
  <si>
    <t>1.01.51</t>
  </si>
  <si>
    <t>1.01.52</t>
  </si>
  <si>
    <t>1.01.53</t>
  </si>
  <si>
    <t>1.01.54</t>
  </si>
  <si>
    <r>
      <t xml:space="preserve">סה"כ פרק 1: </t>
    </r>
    <r>
      <rPr>
        <b/>
        <u/>
        <sz val="12"/>
        <rFont val="Arial"/>
        <family val="2"/>
      </rPr>
      <t>ייצור ואספקה לוח חשמל ראשי מתח נמוך</t>
    </r>
  </si>
  <si>
    <r>
      <t xml:space="preserve">פרק 2: </t>
    </r>
    <r>
      <rPr>
        <b/>
        <u/>
        <sz val="12"/>
        <rFont val="Arial"/>
        <family val="2"/>
      </rPr>
      <t>ייצור ואספקה לוח הזנת תאורת גדר</t>
    </r>
  </si>
  <si>
    <r>
      <t xml:space="preserve">סה"כ פרק 2: </t>
    </r>
    <r>
      <rPr>
        <b/>
        <u/>
        <sz val="12"/>
        <rFont val="Arial"/>
        <family val="2"/>
      </rPr>
      <t>ייצור ואספקה לוח הזנת תאורת גדר</t>
    </r>
  </si>
  <si>
    <r>
      <t xml:space="preserve">פרק 3: </t>
    </r>
    <r>
      <rPr>
        <b/>
        <u/>
        <sz val="12"/>
        <rFont val="Arial"/>
        <family val="2"/>
      </rPr>
      <t>ייצור ואספקה לוחות הזנת מיכלים</t>
    </r>
  </si>
  <si>
    <t>נורות סימון LED רמת אטימות IP65</t>
  </si>
  <si>
    <t>ממסר חוסר מתח תלת פאזי עם אפשרות כיוון זמן השהיה</t>
  </si>
  <si>
    <t>מא"ז תלת פאזי  לזרם נומינלי עד 16A, כושר ניתוק 10kA, עם מגע עזר, תוצרת ABB או ש"ע מאושר ע"י המזמין</t>
  </si>
  <si>
    <r>
      <t xml:space="preserve">סה"כ פרק 3: </t>
    </r>
    <r>
      <rPr>
        <b/>
        <u/>
        <sz val="12"/>
        <rFont val="Arial"/>
        <family val="2"/>
      </rPr>
      <t>ייצור ואספקה לוחות הזנת מיכלים</t>
    </r>
  </si>
  <si>
    <t>מפסק זרם חצי אוטומטי תלת פאזי יצוק בגודל 160A לזרם נומינלי 40A. עם הגנות טרמית ומגנטית, זרם קצר 25kA, לרבות מגעי עזר וסליל הפסקת חירום 230VAC, תוצרת ABB או ש"ע מאושר ע"י המזמין.</t>
  </si>
  <si>
    <r>
      <t xml:space="preserve">פרק 4: </t>
    </r>
    <r>
      <rPr>
        <b/>
        <u/>
        <sz val="12"/>
        <rFont val="Arial"/>
        <family val="2"/>
      </rPr>
      <t>ייצור ואספקה לוח בקר לחדר חשמל</t>
    </r>
  </si>
  <si>
    <t>1.04.01</t>
  </si>
  <si>
    <t>1.04.02</t>
  </si>
  <si>
    <t>1.04.03</t>
  </si>
  <si>
    <t>1.04.04</t>
  </si>
  <si>
    <t>1.04.05</t>
  </si>
  <si>
    <t>1.04.06</t>
  </si>
  <si>
    <t>1.04.07</t>
  </si>
  <si>
    <t>1.04.08</t>
  </si>
  <si>
    <t>1.04.09</t>
  </si>
  <si>
    <t>1.04.10</t>
  </si>
  <si>
    <t>1.04.11</t>
  </si>
  <si>
    <t>1.04.12</t>
  </si>
  <si>
    <t>1.04.13</t>
  </si>
  <si>
    <t>1.04.14</t>
  </si>
  <si>
    <t>1.04.15</t>
  </si>
  <si>
    <t>1.04.16</t>
  </si>
  <si>
    <t>1.04.17</t>
  </si>
  <si>
    <t>1.04.18</t>
  </si>
  <si>
    <t>1.04.19</t>
  </si>
  <si>
    <t>1.04.20</t>
  </si>
  <si>
    <t>סה"כ פרק 4: ייצור ואספקה לוח בקר לחדר חשמל</t>
  </si>
  <si>
    <t>התקנה וחיבור מודם תקשורת</t>
  </si>
  <si>
    <t>1.05.01</t>
  </si>
  <si>
    <t>1.05.02</t>
  </si>
  <si>
    <t>1.05.03</t>
  </si>
  <si>
    <t>1.05.04</t>
  </si>
  <si>
    <t>1.05.05</t>
  </si>
  <si>
    <t>1.05.06</t>
  </si>
  <si>
    <t>1.05.07</t>
  </si>
  <si>
    <t>1.05.08</t>
  </si>
  <si>
    <t>1.05.09</t>
  </si>
  <si>
    <t>1.05.10</t>
  </si>
  <si>
    <t>1.05.11</t>
  </si>
  <si>
    <t>1.05.12</t>
  </si>
  <si>
    <t>1.05.13</t>
  </si>
  <si>
    <t>1.05.14</t>
  </si>
  <si>
    <t>1.05.15</t>
  </si>
  <si>
    <t>1.05.16</t>
  </si>
  <si>
    <t>1.05.17</t>
  </si>
  <si>
    <t>1.05.18</t>
  </si>
  <si>
    <t>1.06.01</t>
  </si>
  <si>
    <t>1.06.02</t>
  </si>
  <si>
    <t>1.06.03</t>
  </si>
  <si>
    <t>1.06.04</t>
  </si>
  <si>
    <t>1.06.05</t>
  </si>
  <si>
    <t>1.06.06</t>
  </si>
  <si>
    <t>1.06.07</t>
  </si>
  <si>
    <t>1.06.08</t>
  </si>
  <si>
    <t>1.06.09</t>
  </si>
  <si>
    <t>1.06.10</t>
  </si>
  <si>
    <t>1.06.11</t>
  </si>
  <si>
    <t>1.06.12</t>
  </si>
  <si>
    <t>1.06.13</t>
  </si>
  <si>
    <t>1.06.14</t>
  </si>
  <si>
    <t>1.06.15</t>
  </si>
  <si>
    <t>1.06.16</t>
  </si>
  <si>
    <t>1.06.17</t>
  </si>
  <si>
    <t>1.06.18</t>
  </si>
  <si>
    <t>מפסק אויר  חצי אוטומטי תלת פאזי נשלף בגודל 1600A לזרם נומינלי 1600A, זרם קצר 36kA, עם הגנה אלקטרונית LSI לרבות בלוק מ"ע, סלילים הפסקה והפעלה, מנוע לדריכת קפיץ. מתח פיקוד 230VAC,  ,כולל עגלה, תוצרת ABB או ש"ע מאושר ע"י המזמין.</t>
  </si>
  <si>
    <t>מבנה לוח עם דלתות, עשוי מפוליאסטר משוריין במידות מינימליות 2100X1400X300 מ"מ, רמת אטימות IP65, בהתאם למפרט ולשרטוטים המצורפים, להתקנה על הקיר בגומחה מבטון, כולל פסי צבירה תלת פאזיים 25kA, 3x160A , תעלות חיווט, חיווט, פס מברזל מחורץ, פסי אפס והארקה, כניסות כבלים, שילוט, מהדקים, תאורת לוח עם הדלקה בפתיחת דלת, כולל כל אביזרי עזר הדרושים להשלמה והפעלת הלוח קומפלט</t>
  </si>
  <si>
    <t>מפסק זרם חצי אוטומטי תלת פאזי יצוק בגודל 160A לזרם נומינלי 125A. עם הגנה טרמית ומגנטית, זרם קצר 25kA, לרבות מגעי עזר וסליל הפסקת חירום 230VAC, תוצרת ABB או ש"ע מאושר ע"י המזמין.</t>
  </si>
  <si>
    <t>1.02.01</t>
  </si>
  <si>
    <t>מפסק זרם חצי אוטומטי תלת פאזי יצוק בגודל 160A לזרם נומינלי 80A. עם הגנה טרמית ומגנטית, זרם קצר 25kA,  תוצרת ABB או ש"ע מאושר ע"י המזמין.</t>
  </si>
  <si>
    <t>מפסק זרם חצי אוטומטי תלת פאזי יצוק בגודל 160A לזרם נומינלי 40A. עם הגנה טרמית ומגנטית, זרם קצר 25kA,  תוצרת ABB או ש"ע מאושר ע"י המזמין.</t>
  </si>
  <si>
    <t>מפסק זרם חצי אוטומטי תלת פאזי יצוק בגודל 160A לזרם נומינלי 32A. עם הגנה אלקטרוניות, זרם קצר 25kA, לרבות מגעי עזר, תוצרת ABB או ש"ע מאושר ע"י המזמין.</t>
  </si>
  <si>
    <t>מפסק זרם חצי אוטומטי תלת פאזי יצוק בגודל 160A לזרם נומינלי 25A. עם הגנה אלקטרוניות, זרם קצר 25kA, לרבות מגעי עזר, תוצרת ABB או ש"ע מאושר ע"י המזמין.</t>
  </si>
  <si>
    <t>מכשיר כולל 4 ממסרים מבודדים,מתח הזנה 230VAC, דגם ISO556B-4,תוצרת PSK CONTROLLERS</t>
  </si>
  <si>
    <t>1.02.02</t>
  </si>
  <si>
    <t>1.02.03</t>
  </si>
  <si>
    <t>1.02.04</t>
  </si>
  <si>
    <t>1.02.05</t>
  </si>
  <si>
    <t>1.02.06</t>
  </si>
  <si>
    <t>1.02.07</t>
  </si>
  <si>
    <t>1.02.08</t>
  </si>
  <si>
    <t>1.02.09</t>
  </si>
  <si>
    <t>1.02.10</t>
  </si>
  <si>
    <t>1.02.11</t>
  </si>
  <si>
    <t>1.02.12</t>
  </si>
  <si>
    <t>1.02.13</t>
  </si>
  <si>
    <t>1.02.14</t>
  </si>
  <si>
    <t>1.02.15</t>
  </si>
  <si>
    <t>1.02.16</t>
  </si>
  <si>
    <t>1.02.17</t>
  </si>
  <si>
    <t>1.02.18</t>
  </si>
  <si>
    <t>1.02.19</t>
  </si>
  <si>
    <t>1.02.20</t>
  </si>
  <si>
    <t>1.02.21</t>
  </si>
  <si>
    <t>1.02.22</t>
  </si>
  <si>
    <t>1.02.23</t>
  </si>
  <si>
    <t>1.02.24</t>
  </si>
  <si>
    <t>1.02.25</t>
  </si>
  <si>
    <t>1.02.26</t>
  </si>
  <si>
    <t>מא"ז חד פאזי  לזרם נומינלי עד 25A, כושר ניתוק 10kA, תוצרת ABB או ש"ע מאושר ע"י המזמין</t>
  </si>
  <si>
    <t>מגען תלת פאזי ,משטר עבודה AC-1 לזרם נומינלי 100A, עם סליל במתח 230VAC , תוצרת ABB או ש"ע מאושר ע"י המזמין</t>
  </si>
  <si>
    <t>מערכת גילוי וכיבוי אש  ללוח חשמל בודד</t>
  </si>
  <si>
    <t>מבנה לוח עם דלת, עשוי מפוליאסטר משוריין במידות מינימליות 1250X800X300 מ"מ, רמת אטימות IP65, בהתאם למפרט ולשרטוטים המצורפים, להתקנה על הקיר בגומחה מבטון, כולל פסי צבירה תלת פאזיים 25kA, 3x100A , תעלות חיווט, חיווט, פס מברזל מחורץ, פסי אפס והארקה, כניסות כבלים, שילוט, מהדקים, תאורת לוח עם הדלקה בפתיחת דלת, כולל כל אביזרי עזר הדרושים להשלמה והפעלת הלוח קומפלט</t>
  </si>
  <si>
    <t>מבנה לוח עם דלתות עשוי מפוליאסטר משוריין במידות מינימליות 2100X810X300 מ"מ, רמת אטימות IP65, בהתאם למפרט ולשרטוטים המצורפים,להתקנה על הקיר בגומחה מבטון, כולל מהדקים (מהדקי שטח + מהדקי כרטיס + מהדקי זרם + מהדקי נתיך עם LED), תעלות חיווט, חיווט, ברזל מחורץ, פסי צבירה, פס הארקה, שקע שרות, תאורת לוח עם הדלקה בפתיחת דלת, כולל כל אביזרי עזר הדרושים להשלמה והפעלת הלוח קומפלט</t>
  </si>
  <si>
    <t>פרק 5: ייצור ואספקה לוחות בקר תפעולי למיכלים</t>
  </si>
  <si>
    <t>סה"כ פרק 5: ייצור ואספקה לוחות בקר תפעולי למיכלים</t>
  </si>
  <si>
    <t>פרק 6: ייצור ואספקה לוחות בקר כיבוי אש למיכלים</t>
  </si>
  <si>
    <t>מבנה לוח עם דלתות עשוי מפוליאסטר משוריין במידות מינימליות 2100X1100X300 מ"מ, רמת אטימות IP65, בהתאם למפרט ולשרטוטים המצורפים,להתקנה על הקיר בגומחה מבטון, כולל מהדקים (מהדקי שטח + מהדקי כרטיס + מהדקי זרם + מהדקי נתיך עם LED), תעלות חיווט, חיווט, ברזל מחורץ, פסי צבירה, פס הארקה, שקע שרות, תאורת לוח עם הדלקה בפתיחת דלת, כולל כל אביזרי עזר הדרושים להשלמה והפעלת הלוח קומפלט</t>
  </si>
  <si>
    <t xml:space="preserve">אספקה, התקנה וחיבור ממסר פיקוד 2 מגעים, עם נורת סימון LED ואפשרות לאילוץ, עם סליל 24VDC, כולל בסיס, תוצרת IZUMI או ש"ע מאושר ע"י המזמין. </t>
  </si>
  <si>
    <t>פרק 7: ייצור ואספקה לוחות בקר פנלים פיקוד כיבוי אש למיכלים</t>
  </si>
  <si>
    <t>מנורות סימון לד למתח 24VDC</t>
  </si>
  <si>
    <t>סה"כ פרק 7: ייצור ואספקה לוחות בקר פנלים פיקוד כיבוי אש למיכלים</t>
  </si>
  <si>
    <t>מבנה לוח עם דלתות כפולות עשוי מפוליאסטר משוריין במידות מינימליות 2100X1420X300 מ"מ, רמת אטימות IP65, בהתאם למפרט ולשרטוטים המצורפים,להתקנה על הקיר בגומחה מבטון, כולל מהדקים (מהדקי שטח + מהדקי כרטיס + מהדקי זרם + מהדקי נתיך עם LED), תעלות חיווט, חיווט, ברזל מחורץ, פסי צבירה, פס הארקה, שקע שרות, תאורת לוח עם הדלקה בפתיחת דלת, כולל כל אביזרי עזר הדרושים להשלמה והפעלת הלוח קומפלט</t>
  </si>
  <si>
    <t>1.07.01</t>
  </si>
  <si>
    <t>1.07.02</t>
  </si>
  <si>
    <t>1.07.03</t>
  </si>
  <si>
    <t>1.07.04</t>
  </si>
  <si>
    <t>1.07.05</t>
  </si>
  <si>
    <t>1.07.06</t>
  </si>
  <si>
    <t>1.07.07</t>
  </si>
  <si>
    <t>1.07.08</t>
  </si>
  <si>
    <t>1.07.09</t>
  </si>
  <si>
    <t>1.07.10</t>
  </si>
  <si>
    <t>1.07.11</t>
  </si>
  <si>
    <t>1.07.12</t>
  </si>
  <si>
    <t>1.07.13</t>
  </si>
  <si>
    <t>1.07.14</t>
  </si>
  <si>
    <t>1.07.15</t>
  </si>
  <si>
    <t>1.07.16</t>
  </si>
  <si>
    <t>1.07.17</t>
  </si>
  <si>
    <t>1.07.18</t>
  </si>
  <si>
    <t>1.07.19</t>
  </si>
  <si>
    <t>1.07.20</t>
  </si>
  <si>
    <t>פרק 1: ייצור ואספקה לוח חשמל ראשי מתח נמוך</t>
  </si>
  <si>
    <t>פרק 2: ייצור ואספקה לוח הזנת תאורת גדר</t>
  </si>
  <si>
    <t>פרק 3: ייצור ואספקה לוחות הזנת מיכלים</t>
  </si>
  <si>
    <t>פרק 4: ייצור ואספקה לוח בקר לחדר חשמל</t>
  </si>
  <si>
    <t>תכולת עבודת ייצור לוחות חשמל ובקרה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</si>
</sst>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_(* #,##0.00_);_(* \(#,##0.00\);_(* &quot;-&quot;??_);_(@_)"/>
  </numFmts>
  <fonts count="16" x14ac:knownFonts="1">
    <font>
      <sz val="11"/>
      <color theme="1"/>
      <name val="Arial"/>
      <family val="2"/>
      <charset val="177"/>
      <scheme val="minor"/>
    </font>
    <font>
      <sz val="10"/>
      <name val="Arial"/>
      <family val="2"/>
    </font>
    <font>
      <b/>
      <sz val="12"/>
      <name val="Arial"/>
      <family val="2"/>
      <charset val="177"/>
    </font>
    <font>
      <sz val="12"/>
      <name val="Arial"/>
      <family val="2"/>
      <charset val="177"/>
    </font>
    <font>
      <sz val="12"/>
      <color theme="1"/>
      <name val="Arial"/>
      <family val="2"/>
      <charset val="177"/>
      <scheme val="minor"/>
    </font>
    <font>
      <sz val="12"/>
      <name val="Arial"/>
      <family val="2"/>
    </font>
    <font>
      <b/>
      <u/>
      <sz val="12"/>
      <name val="Arial"/>
      <family val="2"/>
    </font>
    <font>
      <sz val="11"/>
      <color theme="1"/>
      <name val="Arial"/>
      <family val="2"/>
      <charset val="177"/>
      <scheme val="minor"/>
    </font>
    <font>
      <sz val="8"/>
      <name val="Arial"/>
      <family val="2"/>
      <charset val="177"/>
      <scheme val="minor"/>
    </font>
    <font>
      <b/>
      <sz val="12"/>
      <name val="Arial"/>
      <family val="2"/>
    </font>
    <font>
      <b/>
      <sz val="14"/>
      <name val="Arial"/>
      <family val="2"/>
    </font>
    <font>
      <sz val="10"/>
      <name val="Arial"/>
      <family val="2"/>
      <charset val="177"/>
    </font>
    <font>
      <b/>
      <u/>
      <sz val="14"/>
      <color theme="1"/>
      <name val="Arial"/>
      <family val="2"/>
    </font>
    <font>
      <b/>
      <sz val="14"/>
      <color theme="1"/>
      <name val="Arial"/>
      <family val="2"/>
    </font>
    <font>
      <b/>
      <sz val="12"/>
      <color theme="1"/>
      <name val="Arial"/>
      <family val="2"/>
    </font>
    <font>
      <sz val="14"/>
      <color theme="1"/>
      <name val="Arial"/>
      <family val="2"/>
      <charset val="177"/>
      <scheme val="minor"/>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92D050"/>
        <bgColor indexed="64"/>
      </patternFill>
    </fill>
  </fills>
  <borders count="27">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3">
    <xf numFmtId="0" fontId="0" fillId="0" borderId="0"/>
    <xf numFmtId="0" fontId="1" fillId="0" borderId="0"/>
    <xf numFmtId="164" fontId="7" fillId="0" borderId="0" applyFont="0" applyFill="0" applyBorder="0" applyAlignment="0" applyProtection="0"/>
  </cellStyleXfs>
  <cellXfs count="81">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horizontal="right" vertical="center" wrapText="1"/>
    </xf>
    <xf numFmtId="2" fontId="0" fillId="0" borderId="0" xfId="0" applyNumberFormat="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2" fontId="0" fillId="0" borderId="6" xfId="0" applyNumberFormat="1" applyBorder="1" applyAlignment="1">
      <alignment horizontal="center" vertical="center"/>
    </xf>
    <xf numFmtId="2" fontId="0" fillId="0" borderId="7" xfId="0" applyNumberFormat="1" applyBorder="1" applyAlignment="1">
      <alignment horizontal="center" vertical="center"/>
    </xf>
    <xf numFmtId="49" fontId="3" fillId="0" borderId="2" xfId="0" applyNumberFormat="1" applyFont="1" applyBorder="1" applyAlignment="1">
      <alignment horizontal="center" vertical="center"/>
    </xf>
    <xf numFmtId="0" fontId="3" fillId="0" borderId="3" xfId="0" applyFont="1" applyBorder="1" applyAlignment="1">
      <alignment horizontal="right" vertical="center" wrapText="1" readingOrder="2"/>
    </xf>
    <xf numFmtId="0" fontId="5" fillId="0" borderId="3" xfId="0" applyFont="1" applyBorder="1" applyAlignment="1">
      <alignment horizontal="right" vertical="center" wrapText="1"/>
    </xf>
    <xf numFmtId="0" fontId="2" fillId="0" borderId="9" xfId="1" applyFont="1" applyBorder="1" applyAlignment="1">
      <alignment horizontal="center" vertical="center" wrapText="1"/>
    </xf>
    <xf numFmtId="2" fontId="2" fillId="0" borderId="9" xfId="1" applyNumberFormat="1" applyFont="1" applyBorder="1" applyAlignment="1">
      <alignment horizontal="center" vertical="center" wrapText="1"/>
    </xf>
    <xf numFmtId="0" fontId="3" fillId="0" borderId="15" xfId="0" applyFont="1" applyBorder="1" applyAlignment="1">
      <alignment horizontal="right" vertical="center" wrapText="1" readingOrder="2"/>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0" fillId="0" borderId="19" xfId="0" applyBorder="1" applyAlignment="1">
      <alignment horizontal="center" vertical="center"/>
    </xf>
    <xf numFmtId="2" fontId="0" fillId="0" borderId="20" xfId="0" applyNumberForma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right" vertical="center" wrapText="1"/>
    </xf>
    <xf numFmtId="0" fontId="0" fillId="0" borderId="18" xfId="0" applyBorder="1" applyAlignment="1">
      <alignment horizontal="center" vertical="center"/>
    </xf>
    <xf numFmtId="2" fontId="0" fillId="0" borderId="18" xfId="0" applyNumberFormat="1" applyBorder="1" applyAlignment="1">
      <alignment horizontal="center" vertical="center"/>
    </xf>
    <xf numFmtId="2" fontId="0" fillId="0" borderId="21" xfId="0" applyNumberFormat="1" applyBorder="1" applyAlignment="1">
      <alignment horizontal="center" vertical="center"/>
    </xf>
    <xf numFmtId="0" fontId="9" fillId="0" borderId="1" xfId="0" applyFont="1" applyBorder="1" applyAlignment="1">
      <alignment vertical="center" wrapText="1"/>
    </xf>
    <xf numFmtId="0" fontId="9" fillId="0" borderId="0" xfId="1" applyFont="1" applyAlignment="1">
      <alignment horizontal="right" vertical="center" wrapText="1"/>
    </xf>
    <xf numFmtId="0" fontId="0" fillId="0" borderId="6" xfId="0" applyBorder="1" applyAlignment="1">
      <alignment horizontal="right" vertical="center" wrapText="1"/>
    </xf>
    <xf numFmtId="0" fontId="6" fillId="0" borderId="13" xfId="1" applyFont="1" applyBorder="1" applyAlignment="1">
      <alignment horizontal="right" vertical="center" wrapText="1"/>
    </xf>
    <xf numFmtId="49" fontId="3" fillId="0" borderId="24" xfId="0" applyNumberFormat="1" applyFont="1" applyBorder="1" applyAlignment="1">
      <alignment horizontal="center" vertical="center"/>
    </xf>
    <xf numFmtId="0" fontId="5" fillId="0" borderId="3" xfId="0" applyFont="1" applyBorder="1" applyAlignment="1">
      <alignment horizontal="center"/>
    </xf>
    <xf numFmtId="0" fontId="5" fillId="0" borderId="26" xfId="0" applyFont="1" applyBorder="1" applyAlignment="1">
      <alignment horizontal="center" vertical="center"/>
    </xf>
    <xf numFmtId="0" fontId="9" fillId="0" borderId="13" xfId="0" applyFont="1" applyBorder="1" applyAlignment="1">
      <alignment vertical="center" wrapText="1"/>
    </xf>
    <xf numFmtId="0" fontId="5" fillId="0" borderId="25" xfId="0" applyFont="1" applyBorder="1" applyAlignment="1">
      <alignment horizontal="center" vertical="center"/>
    </xf>
    <xf numFmtId="0" fontId="2" fillId="0" borderId="25" xfId="1" applyFont="1" applyBorder="1" applyAlignment="1">
      <alignment horizontal="center" vertical="center" wrapText="1"/>
    </xf>
    <xf numFmtId="0" fontId="9" fillId="0" borderId="13" xfId="1" applyFont="1" applyBorder="1" applyAlignment="1">
      <alignment horizontal="right" vertical="center" wrapText="1"/>
    </xf>
    <xf numFmtId="0" fontId="2" fillId="0" borderId="13" xfId="1" applyFont="1" applyBorder="1" applyAlignment="1">
      <alignment horizontal="center" vertical="center" wrapText="1"/>
    </xf>
    <xf numFmtId="2" fontId="2" fillId="0" borderId="13" xfId="1" applyNumberFormat="1" applyFont="1" applyBorder="1" applyAlignment="1">
      <alignment horizontal="center" vertical="center" wrapText="1"/>
    </xf>
    <xf numFmtId="2" fontId="2" fillId="0" borderId="14" xfId="1" applyNumberFormat="1" applyFont="1" applyBorder="1" applyAlignment="1">
      <alignment horizontal="center" vertical="center" wrapText="1"/>
    </xf>
    <xf numFmtId="0" fontId="2" fillId="0" borderId="24" xfId="1" applyFont="1" applyBorder="1" applyAlignment="1">
      <alignment horizontal="center" vertical="center" wrapText="1"/>
    </xf>
    <xf numFmtId="0" fontId="5" fillId="0" borderId="15" xfId="0" applyFont="1" applyBorder="1" applyAlignment="1">
      <alignment horizontal="right" vertical="center" wrapText="1"/>
    </xf>
    <xf numFmtId="0" fontId="2" fillId="0" borderId="15" xfId="1" applyFont="1" applyBorder="1" applyAlignment="1">
      <alignment horizontal="center" vertical="center" wrapText="1"/>
    </xf>
    <xf numFmtId="2" fontId="2" fillId="0" borderId="15" xfId="1" applyNumberFormat="1" applyFont="1" applyBorder="1" applyAlignment="1">
      <alignment horizontal="center" vertical="center" wrapText="1"/>
    </xf>
    <xf numFmtId="2" fontId="2" fillId="0" borderId="16" xfId="1" applyNumberFormat="1" applyFont="1" applyBorder="1" applyAlignment="1">
      <alignment horizontal="center" vertical="center" wrapText="1"/>
    </xf>
    <xf numFmtId="2" fontId="5" fillId="0" borderId="3" xfId="0" applyNumberFormat="1" applyFont="1" applyBorder="1" applyAlignment="1">
      <alignment horizontal="center"/>
    </xf>
    <xf numFmtId="0" fontId="3" fillId="0" borderId="1" xfId="0" applyFont="1" applyBorder="1" applyAlignment="1">
      <alignment horizontal="right" vertical="center" wrapText="1" readingOrder="2"/>
    </xf>
    <xf numFmtId="49" fontId="11" fillId="0" borderId="10" xfId="0" applyNumberFormat="1" applyFont="1" applyBorder="1" applyAlignment="1">
      <alignment horizontal="center" vertical="center"/>
    </xf>
    <xf numFmtId="0" fontId="0" fillId="0" borderId="11" xfId="0" applyBorder="1" applyAlignment="1">
      <alignment horizontal="center" vertical="center"/>
    </xf>
    <xf numFmtId="0" fontId="5" fillId="0" borderId="2" xfId="0" applyFont="1" applyBorder="1" applyAlignment="1">
      <alignment horizontal="center" vertical="center"/>
    </xf>
    <xf numFmtId="0" fontId="5" fillId="0" borderId="23" xfId="0" applyFont="1" applyBorder="1" applyAlignment="1">
      <alignment horizontal="right"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3" fillId="0" borderId="18" xfId="0" applyFont="1" applyBorder="1" applyAlignment="1">
      <alignment horizontal="center" vertical="center" wrapText="1"/>
    </xf>
    <xf numFmtId="2" fontId="5" fillId="0" borderId="19" xfId="0" applyNumberFormat="1" applyFont="1" applyBorder="1" applyAlignment="1">
      <alignment horizontal="center"/>
    </xf>
    <xf numFmtId="2" fontId="5" fillId="0" borderId="0" xfId="0" applyNumberFormat="1" applyFont="1" applyBorder="1" applyAlignment="1">
      <alignment horizontal="center"/>
    </xf>
    <xf numFmtId="49" fontId="3" fillId="0" borderId="0" xfId="0" applyNumberFormat="1" applyFont="1" applyBorder="1" applyAlignment="1">
      <alignment horizontal="center" vertical="center"/>
    </xf>
    <xf numFmtId="0" fontId="3" fillId="0" borderId="0" xfId="0" applyFont="1" applyBorder="1" applyAlignment="1">
      <alignment horizontal="right" vertical="center" wrapText="1" readingOrder="2"/>
    </xf>
    <xf numFmtId="0" fontId="5" fillId="0" borderId="0" xfId="0" applyFont="1" applyBorder="1" applyAlignment="1">
      <alignment horizontal="center"/>
    </xf>
    <xf numFmtId="2" fontId="5" fillId="0" borderId="3" xfId="0" applyNumberFormat="1" applyFont="1" applyBorder="1" applyAlignment="1" applyProtection="1">
      <alignment horizontal="center"/>
      <protection locked="0"/>
    </xf>
    <xf numFmtId="41" fontId="5" fillId="0" borderId="4" xfId="0" applyNumberFormat="1" applyFont="1" applyBorder="1" applyAlignment="1" applyProtection="1">
      <alignment horizontal="center"/>
      <protection locked="0"/>
    </xf>
    <xf numFmtId="2" fontId="11" fillId="0" borderId="11" xfId="0" applyNumberFormat="1" applyFont="1" applyBorder="1" applyAlignment="1" applyProtection="1">
      <alignment horizontal="center" vertical="center"/>
      <protection locked="0"/>
    </xf>
    <xf numFmtId="41" fontId="6" fillId="3" borderId="9" xfId="0" applyNumberFormat="1" applyFont="1" applyFill="1" applyBorder="1" applyAlignment="1" applyProtection="1">
      <alignment horizontal="center" vertical="center"/>
      <protection locked="0"/>
    </xf>
    <xf numFmtId="2" fontId="2" fillId="0" borderId="13" xfId="1" applyNumberFormat="1" applyFont="1" applyBorder="1" applyAlignment="1" applyProtection="1">
      <alignment horizontal="center" vertical="center" wrapText="1"/>
      <protection locked="0"/>
    </xf>
    <xf numFmtId="41" fontId="2" fillId="0" borderId="14" xfId="1" applyNumberFormat="1" applyFont="1" applyBorder="1" applyAlignment="1" applyProtection="1">
      <alignment horizontal="center" vertical="center" wrapText="1"/>
      <protection locked="0"/>
    </xf>
    <xf numFmtId="2" fontId="5" fillId="0" borderId="15" xfId="0" applyNumberFormat="1" applyFont="1" applyBorder="1" applyAlignment="1" applyProtection="1">
      <alignment horizontal="center"/>
      <protection locked="0"/>
    </xf>
    <xf numFmtId="41" fontId="5" fillId="0" borderId="22" xfId="0" applyNumberFormat="1" applyFont="1" applyBorder="1" applyAlignment="1" applyProtection="1">
      <alignment horizontal="center"/>
      <protection locked="0"/>
    </xf>
    <xf numFmtId="0" fontId="9" fillId="0" borderId="1" xfId="0" applyFont="1" applyBorder="1" applyAlignment="1" applyProtection="1">
      <alignment vertical="center" wrapText="1"/>
      <protection locked="0"/>
    </xf>
    <xf numFmtId="41" fontId="9" fillId="2" borderId="8" xfId="2" applyNumberFormat="1" applyFont="1" applyFill="1" applyBorder="1" applyProtection="1">
      <protection locked="0"/>
    </xf>
    <xf numFmtId="0" fontId="9" fillId="0" borderId="13" xfId="0" applyFont="1" applyBorder="1" applyAlignment="1" applyProtection="1">
      <alignment vertical="center" wrapText="1"/>
      <protection locked="0"/>
    </xf>
    <xf numFmtId="41" fontId="9" fillId="2" borderId="14" xfId="2" applyNumberFormat="1" applyFont="1" applyFill="1" applyBorder="1" applyProtection="1">
      <protection locked="0"/>
    </xf>
    <xf numFmtId="2" fontId="4" fillId="0" borderId="11" xfId="0" applyNumberFormat="1" applyFont="1" applyBorder="1" applyAlignment="1" applyProtection="1">
      <alignment horizontal="center" vertical="center"/>
      <protection locked="0"/>
    </xf>
    <xf numFmtId="41" fontId="4" fillId="0" borderId="12" xfId="0" applyNumberFormat="1" applyFont="1" applyBorder="1" applyAlignment="1" applyProtection="1">
      <alignment horizontal="center" vertical="center"/>
      <protection locked="0"/>
    </xf>
    <xf numFmtId="2" fontId="0" fillId="0" borderId="0" xfId="0" applyNumberFormat="1" applyAlignment="1" applyProtection="1">
      <alignment horizontal="center" vertical="center"/>
      <protection locked="0"/>
    </xf>
    <xf numFmtId="44" fontId="14" fillId="0" borderId="10" xfId="0" applyNumberFormat="1" applyFont="1" applyBorder="1" applyAlignment="1">
      <alignment vertical="center"/>
    </xf>
    <xf numFmtId="44" fontId="14" fillId="0" borderId="12" xfId="0" applyNumberFormat="1" applyFont="1" applyBorder="1" applyAlignment="1">
      <alignment vertical="center"/>
    </xf>
    <xf numFmtId="44" fontId="12" fillId="4" borderId="10" xfId="0" applyNumberFormat="1" applyFont="1" applyFill="1" applyBorder="1" applyAlignment="1">
      <alignment vertical="center"/>
    </xf>
    <xf numFmtId="44" fontId="12" fillId="4" borderId="12" xfId="0" applyNumberFormat="1" applyFont="1" applyFill="1" applyBorder="1" applyAlignment="1">
      <alignment vertical="center"/>
    </xf>
    <xf numFmtId="0" fontId="9" fillId="0" borderId="10" xfId="1" applyFont="1" applyBorder="1" applyAlignment="1">
      <alignment horizontal="right" vertical="center" wrapText="1"/>
    </xf>
    <xf numFmtId="0" fontId="0" fillId="0" borderId="12" xfId="0" applyBorder="1" applyAlignment="1">
      <alignment vertical="center"/>
    </xf>
    <xf numFmtId="0" fontId="10" fillId="0" borderId="10" xfId="1" applyFont="1" applyBorder="1" applyAlignment="1">
      <alignment horizontal="right" vertical="center" wrapText="1"/>
    </xf>
    <xf numFmtId="0" fontId="15" fillId="0" borderId="12" xfId="0" applyFont="1" applyBorder="1" applyAlignment="1">
      <alignment vertical="center"/>
    </xf>
  </cellXfs>
  <cellStyles count="3">
    <cellStyle name="Comma" xfId="2" builtinId="3"/>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117231</xdr:colOff>
      <xdr:row>0</xdr:row>
      <xdr:rowOff>51288</xdr:rowOff>
    </xdr:from>
    <xdr:to>
      <xdr:col>5</xdr:col>
      <xdr:colOff>789929</xdr:colOff>
      <xdr:row>3</xdr:row>
      <xdr:rowOff>19050</xdr:rowOff>
    </xdr:to>
    <xdr:pic>
      <xdr:nvPicPr>
        <xdr:cNvPr id="3" name="תמונה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844446432" y="51288"/>
          <a:ext cx="2359356" cy="622789"/>
        </a:xfrm>
        <a:prstGeom prst="rect">
          <a:avLst/>
        </a:prstGeom>
      </xdr:spPr>
    </xdr:pic>
    <xdr:clientData/>
  </xdr:twoCellAnchor>
  <xdr:twoCellAnchor editAs="oneCell">
    <xdr:from>
      <xdr:col>0</xdr:col>
      <xdr:colOff>41032</xdr:colOff>
      <xdr:row>0</xdr:row>
      <xdr:rowOff>98181</xdr:rowOff>
    </xdr:from>
    <xdr:to>
      <xdr:col>0</xdr:col>
      <xdr:colOff>781241</xdr:colOff>
      <xdr:row>3</xdr:row>
      <xdr:rowOff>190500</xdr:rowOff>
    </xdr:to>
    <xdr:pic>
      <xdr:nvPicPr>
        <xdr:cNvPr id="2" name="תמונה 1">
          <a:extLst>
            <a:ext uri="{FF2B5EF4-FFF2-40B4-BE49-F238E27FC236}">
              <a16:creationId xmlns:a16="http://schemas.microsoft.com/office/drawing/2014/main" id="{44758BEF-28FF-4A7D-BBFE-8E27D1419AAA}"/>
            </a:ext>
          </a:extLst>
        </xdr:cNvPr>
        <xdr:cNvPicPr>
          <a:picLocks noChangeAspect="1"/>
        </xdr:cNvPicPr>
      </xdr:nvPicPr>
      <xdr:blipFill>
        <a:blip xmlns:r="http://schemas.openxmlformats.org/officeDocument/2006/relationships" r:embed="rId2"/>
        <a:stretch>
          <a:fillRect/>
        </a:stretch>
      </xdr:blipFill>
      <xdr:spPr>
        <a:xfrm>
          <a:off x="9834505159" y="98181"/>
          <a:ext cx="740209" cy="740019"/>
        </a:xfrm>
        <a:prstGeom prst="rect">
          <a:avLst/>
        </a:prstGeom>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M205"/>
  <sheetViews>
    <sheetView rightToLeft="1" tabSelected="1" view="pageBreakPreview" topLeftCell="A10" zoomScaleNormal="100" zoomScaleSheetLayoutView="100" workbookViewId="0">
      <selection activeCell="E10" sqref="E10"/>
    </sheetView>
  </sheetViews>
  <sheetFormatPr defaultColWidth="9" defaultRowHeight="14.25" x14ac:dyDescent="0.2"/>
  <cols>
    <col min="1" max="1" width="12.875" style="2" customWidth="1"/>
    <col min="2" max="2" width="58.625" style="4" customWidth="1"/>
    <col min="3" max="3" width="6.125" style="2" bestFit="1" customWidth="1"/>
    <col min="4" max="4" width="8.25" style="2" bestFit="1" customWidth="1"/>
    <col min="5" max="5" width="10.875" style="5" bestFit="1" customWidth="1"/>
    <col min="6" max="6" width="15.375" style="5" customWidth="1"/>
    <col min="7" max="16384" width="9" style="2"/>
  </cols>
  <sheetData>
    <row r="1" spans="1:6" x14ac:dyDescent="0.2">
      <c r="A1" s="6"/>
      <c r="B1" s="27"/>
      <c r="C1" s="7"/>
      <c r="D1" s="7"/>
      <c r="E1" s="8"/>
      <c r="F1" s="9"/>
    </row>
    <row r="2" spans="1:6" ht="18" x14ac:dyDescent="0.2">
      <c r="A2" s="18"/>
      <c r="B2" s="50" t="s">
        <v>68</v>
      </c>
      <c r="F2" s="19"/>
    </row>
    <row r="3" spans="1:6" ht="18" x14ac:dyDescent="0.2">
      <c r="A3" s="18"/>
      <c r="B3" s="51" t="s">
        <v>69</v>
      </c>
      <c r="F3" s="19"/>
    </row>
    <row r="4" spans="1:6" ht="18.75" thickBot="1" x14ac:dyDescent="0.25">
      <c r="A4" s="20"/>
      <c r="B4" s="52" t="s">
        <v>294</v>
      </c>
      <c r="C4" s="22"/>
      <c r="D4" s="22"/>
      <c r="E4" s="23"/>
      <c r="F4" s="24"/>
    </row>
    <row r="5" spans="1:6" s="1" customFormat="1" ht="16.5" thickBot="1" x14ac:dyDescent="0.25">
      <c r="A5" s="13" t="s">
        <v>0</v>
      </c>
      <c r="B5" s="13" t="s">
        <v>1</v>
      </c>
      <c r="C5" s="13" t="s">
        <v>2</v>
      </c>
      <c r="D5" s="13" t="s">
        <v>3</v>
      </c>
      <c r="E5" s="14" t="s">
        <v>5</v>
      </c>
      <c r="F5" s="14" t="s">
        <v>6</v>
      </c>
    </row>
    <row r="6" spans="1:6" s="1" customFormat="1" ht="24.6" customHeight="1" thickBot="1" x14ac:dyDescent="0.25">
      <c r="A6" s="34"/>
      <c r="B6" s="35" t="s">
        <v>121</v>
      </c>
      <c r="C6" s="36"/>
      <c r="D6" s="36"/>
      <c r="E6" s="37"/>
      <c r="F6" s="38"/>
    </row>
    <row r="7" spans="1:6" s="1" customFormat="1" ht="30" x14ac:dyDescent="0.2">
      <c r="A7" s="39"/>
      <c r="B7" s="40" t="s">
        <v>122</v>
      </c>
      <c r="C7" s="41"/>
      <c r="D7" s="41"/>
      <c r="E7" s="42"/>
      <c r="F7" s="43"/>
    </row>
    <row r="8" spans="1:6" s="1" customFormat="1" ht="105" x14ac:dyDescent="0.2">
      <c r="A8" s="10" t="s">
        <v>7</v>
      </c>
      <c r="B8" s="11" t="s">
        <v>123</v>
      </c>
      <c r="C8" s="30" t="s">
        <v>4</v>
      </c>
      <c r="D8" s="44">
        <v>1</v>
      </c>
      <c r="E8" s="58"/>
      <c r="F8" s="59">
        <f>D8*E8</f>
        <v>0</v>
      </c>
    </row>
    <row r="9" spans="1:6" s="1" customFormat="1" ht="60" x14ac:dyDescent="0.2">
      <c r="A9" s="10" t="s">
        <v>8</v>
      </c>
      <c r="B9" s="11" t="s">
        <v>222</v>
      </c>
      <c r="C9" s="30" t="s">
        <v>2</v>
      </c>
      <c r="D9" s="44">
        <v>1</v>
      </c>
      <c r="E9" s="58"/>
      <c r="F9" s="59">
        <f t="shared" ref="F9:F21" si="0">D9*E9</f>
        <v>0</v>
      </c>
    </row>
    <row r="10" spans="1:6" s="1" customFormat="1" ht="45" x14ac:dyDescent="0.2">
      <c r="A10" s="10" t="s">
        <v>9</v>
      </c>
      <c r="B10" s="11" t="s">
        <v>126</v>
      </c>
      <c r="C10" s="30" t="s">
        <v>2</v>
      </c>
      <c r="D10" s="44">
        <v>2</v>
      </c>
      <c r="E10" s="58"/>
      <c r="F10" s="59">
        <f>D10*E10</f>
        <v>0</v>
      </c>
    </row>
    <row r="11" spans="1:6" s="1" customFormat="1" ht="45" x14ac:dyDescent="0.2">
      <c r="A11" s="10" t="s">
        <v>10</v>
      </c>
      <c r="B11" s="11" t="s">
        <v>70</v>
      </c>
      <c r="C11" s="30" t="s">
        <v>2</v>
      </c>
      <c r="D11" s="44">
        <v>2</v>
      </c>
      <c r="E11" s="58"/>
      <c r="F11" s="59">
        <f>D11*E11</f>
        <v>0</v>
      </c>
    </row>
    <row r="12" spans="1:6" s="1" customFormat="1" ht="45" x14ac:dyDescent="0.2">
      <c r="A12" s="10" t="s">
        <v>11</v>
      </c>
      <c r="B12" s="11" t="s">
        <v>71</v>
      </c>
      <c r="C12" s="30" t="s">
        <v>2</v>
      </c>
      <c r="D12" s="44">
        <v>1</v>
      </c>
      <c r="E12" s="58"/>
      <c r="F12" s="59">
        <f>D12*E12</f>
        <v>0</v>
      </c>
    </row>
    <row r="13" spans="1:6" s="1" customFormat="1" ht="45" x14ac:dyDescent="0.2">
      <c r="A13" s="10" t="s">
        <v>12</v>
      </c>
      <c r="B13" s="11" t="s">
        <v>124</v>
      </c>
      <c r="C13" s="30" t="s">
        <v>2</v>
      </c>
      <c r="D13" s="44">
        <v>2</v>
      </c>
      <c r="E13" s="58"/>
      <c r="F13" s="59">
        <f>D13*E13</f>
        <v>0</v>
      </c>
    </row>
    <row r="14" spans="1:6" s="1" customFormat="1" ht="45" x14ac:dyDescent="0.2">
      <c r="A14" s="10" t="s">
        <v>13</v>
      </c>
      <c r="B14" s="11" t="s">
        <v>125</v>
      </c>
      <c r="C14" s="30" t="s">
        <v>2</v>
      </c>
      <c r="D14" s="44">
        <v>11</v>
      </c>
      <c r="E14" s="58"/>
      <c r="F14" s="59">
        <f t="shared" ref="F14:F17" si="1">D14*E14</f>
        <v>0</v>
      </c>
    </row>
    <row r="15" spans="1:6" s="1" customFormat="1" ht="48" customHeight="1" x14ac:dyDescent="0.2">
      <c r="A15" s="10" t="s">
        <v>14</v>
      </c>
      <c r="B15" s="11" t="s">
        <v>127</v>
      </c>
      <c r="C15" s="30" t="s">
        <v>2</v>
      </c>
      <c r="D15" s="44">
        <v>1</v>
      </c>
      <c r="E15" s="58"/>
      <c r="F15" s="59">
        <f t="shared" si="1"/>
        <v>0</v>
      </c>
    </row>
    <row r="16" spans="1:6" s="1" customFormat="1" ht="45" x14ac:dyDescent="0.2">
      <c r="A16" s="10" t="s">
        <v>15</v>
      </c>
      <c r="B16" s="11" t="s">
        <v>128</v>
      </c>
      <c r="C16" s="30" t="s">
        <v>2</v>
      </c>
      <c r="D16" s="44">
        <v>5</v>
      </c>
      <c r="E16" s="58"/>
      <c r="F16" s="59">
        <f t="shared" si="1"/>
        <v>0</v>
      </c>
    </row>
    <row r="17" spans="1:6" s="1" customFormat="1" ht="45" x14ac:dyDescent="0.2">
      <c r="A17" s="10" t="s">
        <v>16</v>
      </c>
      <c r="B17" s="11" t="s">
        <v>129</v>
      </c>
      <c r="C17" s="30" t="s">
        <v>2</v>
      </c>
      <c r="D17" s="44">
        <v>4</v>
      </c>
      <c r="E17" s="58"/>
      <c r="F17" s="59">
        <f t="shared" si="1"/>
        <v>0</v>
      </c>
    </row>
    <row r="18" spans="1:6" s="1" customFormat="1" ht="30" x14ac:dyDescent="0.2">
      <c r="A18" s="10" t="s">
        <v>17</v>
      </c>
      <c r="B18" s="11" t="s">
        <v>72</v>
      </c>
      <c r="C18" s="30" t="s">
        <v>2</v>
      </c>
      <c r="D18" s="44">
        <v>20</v>
      </c>
      <c r="E18" s="58"/>
      <c r="F18" s="59">
        <f t="shared" ref="F18" si="2">D18*E18</f>
        <v>0</v>
      </c>
    </row>
    <row r="19" spans="1:6" s="1" customFormat="1" ht="30" x14ac:dyDescent="0.2">
      <c r="A19" s="10" t="s">
        <v>18</v>
      </c>
      <c r="B19" s="11" t="s">
        <v>73</v>
      </c>
      <c r="C19" s="30" t="s">
        <v>2</v>
      </c>
      <c r="D19" s="44">
        <v>2</v>
      </c>
      <c r="E19" s="58"/>
      <c r="F19" s="59">
        <f t="shared" si="0"/>
        <v>0</v>
      </c>
    </row>
    <row r="20" spans="1:6" s="1" customFormat="1" ht="30" x14ac:dyDescent="0.2">
      <c r="A20" s="10" t="s">
        <v>19</v>
      </c>
      <c r="B20" s="11" t="s">
        <v>74</v>
      </c>
      <c r="C20" s="30" t="s">
        <v>2</v>
      </c>
      <c r="D20" s="44">
        <v>2</v>
      </c>
      <c r="E20" s="58"/>
      <c r="F20" s="59">
        <f t="shared" si="0"/>
        <v>0</v>
      </c>
    </row>
    <row r="21" spans="1:6" s="1" customFormat="1" ht="30" x14ac:dyDescent="0.2">
      <c r="A21" s="10" t="s">
        <v>20</v>
      </c>
      <c r="B21" s="11" t="s">
        <v>130</v>
      </c>
      <c r="C21" s="30" t="s">
        <v>2</v>
      </c>
      <c r="D21" s="44">
        <v>10</v>
      </c>
      <c r="E21" s="58"/>
      <c r="F21" s="59">
        <f t="shared" si="0"/>
        <v>0</v>
      </c>
    </row>
    <row r="22" spans="1:6" s="1" customFormat="1" ht="30" x14ac:dyDescent="0.2">
      <c r="A22" s="10" t="s">
        <v>21</v>
      </c>
      <c r="B22" s="11" t="s">
        <v>75</v>
      </c>
      <c r="C22" s="30" t="s">
        <v>2</v>
      </c>
      <c r="D22" s="44">
        <v>3</v>
      </c>
      <c r="E22" s="58"/>
      <c r="F22" s="59">
        <f t="shared" ref="F22" si="3">D22*E22</f>
        <v>0</v>
      </c>
    </row>
    <row r="23" spans="1:6" s="1" customFormat="1" ht="30" x14ac:dyDescent="0.2">
      <c r="A23" s="10" t="s">
        <v>22</v>
      </c>
      <c r="B23" s="11" t="s">
        <v>131</v>
      </c>
      <c r="C23" s="30" t="s">
        <v>2</v>
      </c>
      <c r="D23" s="44">
        <v>3</v>
      </c>
      <c r="E23" s="58"/>
      <c r="F23" s="59">
        <f t="shared" ref="F23:F33" si="4">D23*E23</f>
        <v>0</v>
      </c>
    </row>
    <row r="24" spans="1:6" s="1" customFormat="1" ht="30" x14ac:dyDescent="0.2">
      <c r="A24" s="10" t="s">
        <v>23</v>
      </c>
      <c r="B24" s="11" t="s">
        <v>76</v>
      </c>
      <c r="C24" s="30" t="s">
        <v>2</v>
      </c>
      <c r="D24" s="44">
        <v>12</v>
      </c>
      <c r="E24" s="58"/>
      <c r="F24" s="59">
        <f t="shared" si="4"/>
        <v>0</v>
      </c>
    </row>
    <row r="25" spans="1:6" s="1" customFormat="1" ht="30" x14ac:dyDescent="0.2">
      <c r="A25" s="10" t="s">
        <v>24</v>
      </c>
      <c r="B25" s="11" t="s">
        <v>77</v>
      </c>
      <c r="C25" s="30" t="s">
        <v>2</v>
      </c>
      <c r="D25" s="44">
        <v>10</v>
      </c>
      <c r="E25" s="58"/>
      <c r="F25" s="59">
        <f t="shared" si="4"/>
        <v>0</v>
      </c>
    </row>
    <row r="26" spans="1:6" s="1" customFormat="1" ht="30" x14ac:dyDescent="0.2">
      <c r="A26" s="10" t="s">
        <v>25</v>
      </c>
      <c r="B26" s="11" t="s">
        <v>78</v>
      </c>
      <c r="C26" s="30" t="s">
        <v>2</v>
      </c>
      <c r="D26" s="44">
        <v>2</v>
      </c>
      <c r="E26" s="58"/>
      <c r="F26" s="59">
        <f t="shared" si="4"/>
        <v>0</v>
      </c>
    </row>
    <row r="27" spans="1:6" s="1" customFormat="1" ht="30" x14ac:dyDescent="0.2">
      <c r="A27" s="10" t="s">
        <v>53</v>
      </c>
      <c r="B27" s="11" t="s">
        <v>79</v>
      </c>
      <c r="C27" s="30" t="s">
        <v>2</v>
      </c>
      <c r="D27" s="44">
        <v>2</v>
      </c>
      <c r="E27" s="58"/>
      <c r="F27" s="59">
        <f t="shared" si="4"/>
        <v>0</v>
      </c>
    </row>
    <row r="28" spans="1:6" s="1" customFormat="1" ht="30" x14ac:dyDescent="0.2">
      <c r="A28" s="10" t="s">
        <v>66</v>
      </c>
      <c r="B28" s="11" t="s">
        <v>80</v>
      </c>
      <c r="C28" s="30" t="s">
        <v>2</v>
      </c>
      <c r="D28" s="44">
        <v>2</v>
      </c>
      <c r="E28" s="58"/>
      <c r="F28" s="59">
        <f t="shared" si="4"/>
        <v>0</v>
      </c>
    </row>
    <row r="29" spans="1:6" s="1" customFormat="1" ht="45" x14ac:dyDescent="0.2">
      <c r="A29" s="10" t="s">
        <v>83</v>
      </c>
      <c r="B29" s="12" t="s">
        <v>81</v>
      </c>
      <c r="C29" s="30" t="s">
        <v>4</v>
      </c>
      <c r="D29" s="44">
        <v>10</v>
      </c>
      <c r="E29" s="58"/>
      <c r="F29" s="59">
        <f t="shared" si="4"/>
        <v>0</v>
      </c>
    </row>
    <row r="30" spans="1:6" s="1" customFormat="1" ht="30" x14ac:dyDescent="0.2">
      <c r="A30" s="10" t="s">
        <v>85</v>
      </c>
      <c r="B30" s="12" t="s">
        <v>82</v>
      </c>
      <c r="C30" s="30" t="s">
        <v>2</v>
      </c>
      <c r="D30" s="44">
        <v>1</v>
      </c>
      <c r="E30" s="58"/>
      <c r="F30" s="59">
        <f t="shared" si="4"/>
        <v>0</v>
      </c>
    </row>
    <row r="31" spans="1:6" s="1" customFormat="1" ht="28.9" customHeight="1" x14ac:dyDescent="0.2">
      <c r="A31" s="10" t="s">
        <v>87</v>
      </c>
      <c r="B31" s="11" t="s">
        <v>65</v>
      </c>
      <c r="C31" s="30" t="s">
        <v>2</v>
      </c>
      <c r="D31" s="44">
        <v>1</v>
      </c>
      <c r="E31" s="58"/>
      <c r="F31" s="59">
        <f t="shared" si="4"/>
        <v>0</v>
      </c>
    </row>
    <row r="32" spans="1:6" s="1" customFormat="1" ht="30" x14ac:dyDescent="0.2">
      <c r="A32" s="10" t="s">
        <v>89</v>
      </c>
      <c r="B32" s="11" t="s">
        <v>84</v>
      </c>
      <c r="C32" s="30" t="s">
        <v>2</v>
      </c>
      <c r="D32" s="44">
        <v>10</v>
      </c>
      <c r="E32" s="58"/>
      <c r="F32" s="59">
        <f t="shared" si="4"/>
        <v>0</v>
      </c>
    </row>
    <row r="33" spans="1:6" s="1" customFormat="1" ht="30" x14ac:dyDescent="0.2">
      <c r="A33" s="10" t="s">
        <v>91</v>
      </c>
      <c r="B33" s="11" t="s">
        <v>86</v>
      </c>
      <c r="C33" s="30" t="s">
        <v>2</v>
      </c>
      <c r="D33" s="44">
        <v>1</v>
      </c>
      <c r="E33" s="58"/>
      <c r="F33" s="59">
        <f t="shared" si="4"/>
        <v>0</v>
      </c>
    </row>
    <row r="34" spans="1:6" s="1" customFormat="1" ht="30" x14ac:dyDescent="0.2">
      <c r="A34" s="10" t="s">
        <v>93</v>
      </c>
      <c r="B34" s="11" t="s">
        <v>63</v>
      </c>
      <c r="C34" s="30" t="s">
        <v>2</v>
      </c>
      <c r="D34" s="44">
        <v>1</v>
      </c>
      <c r="E34" s="58"/>
      <c r="F34" s="59">
        <f t="shared" ref="F34:F35" si="5">D34*E34</f>
        <v>0</v>
      </c>
    </row>
    <row r="35" spans="1:6" s="1" customFormat="1" ht="30" x14ac:dyDescent="0.2">
      <c r="A35" s="10" t="s">
        <v>94</v>
      </c>
      <c r="B35" s="11" t="s">
        <v>67</v>
      </c>
      <c r="C35" s="30" t="s">
        <v>2</v>
      </c>
      <c r="D35" s="44">
        <v>1</v>
      </c>
      <c r="E35" s="58"/>
      <c r="F35" s="59">
        <f t="shared" si="5"/>
        <v>0</v>
      </c>
    </row>
    <row r="36" spans="1:6" s="1" customFormat="1" ht="15" x14ac:dyDescent="0.2">
      <c r="A36" s="10" t="s">
        <v>95</v>
      </c>
      <c r="B36" s="11" t="s">
        <v>88</v>
      </c>
      <c r="C36" s="30" t="s">
        <v>2</v>
      </c>
      <c r="D36" s="44">
        <v>2</v>
      </c>
      <c r="E36" s="58"/>
      <c r="F36" s="59">
        <f>D36*E36</f>
        <v>0</v>
      </c>
    </row>
    <row r="37" spans="1:6" s="1" customFormat="1" ht="30.75" customHeight="1" x14ac:dyDescent="0.2">
      <c r="A37" s="10" t="s">
        <v>96</v>
      </c>
      <c r="B37" s="11" t="s">
        <v>132</v>
      </c>
      <c r="C37" s="30" t="s">
        <v>2</v>
      </c>
      <c r="D37" s="44">
        <v>1</v>
      </c>
      <c r="E37" s="58"/>
      <c r="F37" s="59">
        <f t="shared" ref="F37" si="6">D37*E37</f>
        <v>0</v>
      </c>
    </row>
    <row r="38" spans="1:6" s="1" customFormat="1" ht="30" x14ac:dyDescent="0.2">
      <c r="A38" s="10" t="s">
        <v>98</v>
      </c>
      <c r="B38" s="11" t="s">
        <v>90</v>
      </c>
      <c r="C38" s="30" t="s">
        <v>2</v>
      </c>
      <c r="D38" s="44">
        <v>2</v>
      </c>
      <c r="E38" s="58"/>
      <c r="F38" s="59">
        <f t="shared" ref="F38:F52" si="7">D38*E38</f>
        <v>0</v>
      </c>
    </row>
    <row r="39" spans="1:6" s="1" customFormat="1" ht="15" x14ac:dyDescent="0.2">
      <c r="A39" s="10" t="s">
        <v>100</v>
      </c>
      <c r="B39" s="11" t="s">
        <v>133</v>
      </c>
      <c r="C39" s="30" t="s">
        <v>2</v>
      </c>
      <c r="D39" s="44">
        <v>1</v>
      </c>
      <c r="E39" s="58"/>
      <c r="F39" s="59">
        <f t="shared" si="7"/>
        <v>0</v>
      </c>
    </row>
    <row r="40" spans="1:6" s="1" customFormat="1" ht="28.15" customHeight="1" x14ac:dyDescent="0.2">
      <c r="A40" s="10" t="s">
        <v>102</v>
      </c>
      <c r="B40" s="11" t="s">
        <v>92</v>
      </c>
      <c r="C40" s="30" t="s">
        <v>2</v>
      </c>
      <c r="D40" s="44">
        <v>1</v>
      </c>
      <c r="E40" s="58"/>
      <c r="F40" s="59">
        <f t="shared" si="7"/>
        <v>0</v>
      </c>
    </row>
    <row r="41" spans="1:6" s="1" customFormat="1" ht="28.15" customHeight="1" x14ac:dyDescent="0.2">
      <c r="A41" s="10" t="s">
        <v>104</v>
      </c>
      <c r="B41" s="11" t="s">
        <v>134</v>
      </c>
      <c r="C41" s="30" t="s">
        <v>2</v>
      </c>
      <c r="D41" s="44">
        <v>6</v>
      </c>
      <c r="E41" s="58"/>
      <c r="F41" s="59">
        <f t="shared" si="7"/>
        <v>0</v>
      </c>
    </row>
    <row r="42" spans="1:6" s="1" customFormat="1" ht="28.15" customHeight="1" x14ac:dyDescent="0.2">
      <c r="A42" s="10" t="s">
        <v>106</v>
      </c>
      <c r="B42" s="11" t="s">
        <v>135</v>
      </c>
      <c r="C42" s="30" t="s">
        <v>2</v>
      </c>
      <c r="D42" s="44">
        <v>3</v>
      </c>
      <c r="E42" s="58"/>
      <c r="F42" s="59">
        <f t="shared" si="7"/>
        <v>0</v>
      </c>
    </row>
    <row r="43" spans="1:6" s="1" customFormat="1" ht="28.15" customHeight="1" x14ac:dyDescent="0.2">
      <c r="A43" s="10" t="s">
        <v>108</v>
      </c>
      <c r="B43" s="11" t="s">
        <v>139</v>
      </c>
      <c r="C43" s="30" t="s">
        <v>2</v>
      </c>
      <c r="D43" s="44">
        <v>1</v>
      </c>
      <c r="E43" s="58"/>
      <c r="F43" s="59">
        <f t="shared" si="7"/>
        <v>0</v>
      </c>
    </row>
    <row r="44" spans="1:6" s="1" customFormat="1" ht="15" x14ac:dyDescent="0.2">
      <c r="A44" s="10" t="s">
        <v>109</v>
      </c>
      <c r="B44" s="11" t="s">
        <v>97</v>
      </c>
      <c r="C44" s="30" t="s">
        <v>2</v>
      </c>
      <c r="D44" s="44">
        <v>1</v>
      </c>
      <c r="E44" s="58"/>
      <c r="F44" s="59">
        <f t="shared" si="7"/>
        <v>0</v>
      </c>
    </row>
    <row r="45" spans="1:6" s="1" customFormat="1" ht="15" x14ac:dyDescent="0.2">
      <c r="A45" s="10" t="s">
        <v>110</v>
      </c>
      <c r="B45" s="11" t="s">
        <v>136</v>
      </c>
      <c r="C45" s="30" t="s">
        <v>2</v>
      </c>
      <c r="D45" s="44">
        <v>1</v>
      </c>
      <c r="E45" s="58"/>
      <c r="F45" s="59">
        <f t="shared" si="7"/>
        <v>0</v>
      </c>
    </row>
    <row r="46" spans="1:6" s="1" customFormat="1" ht="15" x14ac:dyDescent="0.2">
      <c r="A46" s="10" t="s">
        <v>111</v>
      </c>
      <c r="B46" s="11" t="s">
        <v>140</v>
      </c>
      <c r="C46" s="30" t="s">
        <v>2</v>
      </c>
      <c r="D46" s="44">
        <v>1</v>
      </c>
      <c r="E46" s="58"/>
      <c r="F46" s="59">
        <f t="shared" si="7"/>
        <v>0</v>
      </c>
    </row>
    <row r="47" spans="1:6" s="1" customFormat="1" ht="28.15" customHeight="1" x14ac:dyDescent="0.2">
      <c r="A47" s="10" t="s">
        <v>112</v>
      </c>
      <c r="B47" s="11" t="s">
        <v>99</v>
      </c>
      <c r="C47" s="30" t="s">
        <v>2</v>
      </c>
      <c r="D47" s="44">
        <v>25</v>
      </c>
      <c r="E47" s="58"/>
      <c r="F47" s="59">
        <f t="shared" si="7"/>
        <v>0</v>
      </c>
    </row>
    <row r="48" spans="1:6" s="1" customFormat="1" ht="28.15" customHeight="1" x14ac:dyDescent="0.2">
      <c r="A48" s="10" t="s">
        <v>113</v>
      </c>
      <c r="B48" s="11" t="s">
        <v>101</v>
      </c>
      <c r="C48" s="30" t="s">
        <v>2</v>
      </c>
      <c r="D48" s="44">
        <v>3</v>
      </c>
      <c r="E48" s="58"/>
      <c r="F48" s="59">
        <f t="shared" si="7"/>
        <v>0</v>
      </c>
    </row>
    <row r="49" spans="1:403" s="1" customFormat="1" ht="30" x14ac:dyDescent="0.2">
      <c r="A49" s="10" t="s">
        <v>114</v>
      </c>
      <c r="B49" s="11" t="s">
        <v>103</v>
      </c>
      <c r="C49" s="30" t="s">
        <v>2</v>
      </c>
      <c r="D49" s="44">
        <v>1</v>
      </c>
      <c r="E49" s="58"/>
      <c r="F49" s="59">
        <f t="shared" si="7"/>
        <v>0</v>
      </c>
    </row>
    <row r="50" spans="1:403" s="1" customFormat="1" ht="30" x14ac:dyDescent="0.2">
      <c r="A50" s="10" t="s">
        <v>115</v>
      </c>
      <c r="B50" s="11" t="s">
        <v>105</v>
      </c>
      <c r="C50" s="30" t="s">
        <v>2</v>
      </c>
      <c r="D50" s="44">
        <v>2</v>
      </c>
      <c r="E50" s="58"/>
      <c r="F50" s="59">
        <f t="shared" si="7"/>
        <v>0</v>
      </c>
    </row>
    <row r="51" spans="1:403" s="1" customFormat="1" ht="30" x14ac:dyDescent="0.2">
      <c r="A51" s="10" t="s">
        <v>116</v>
      </c>
      <c r="B51" s="11" t="s">
        <v>107</v>
      </c>
      <c r="C51" s="30" t="s">
        <v>2</v>
      </c>
      <c r="D51" s="44">
        <v>1</v>
      </c>
      <c r="E51" s="58"/>
      <c r="F51" s="59">
        <f t="shared" si="7"/>
        <v>0</v>
      </c>
    </row>
    <row r="52" spans="1:403" s="1" customFormat="1" ht="30" x14ac:dyDescent="0.2">
      <c r="A52" s="10" t="s">
        <v>117</v>
      </c>
      <c r="B52" s="11" t="s">
        <v>137</v>
      </c>
      <c r="C52" s="30" t="s">
        <v>2</v>
      </c>
      <c r="D52" s="44">
        <v>8</v>
      </c>
      <c r="E52" s="58"/>
      <c r="F52" s="59">
        <f t="shared" si="7"/>
        <v>0</v>
      </c>
    </row>
    <row r="53" spans="1:403" s="1" customFormat="1" ht="15" x14ac:dyDescent="0.2">
      <c r="A53" s="10" t="s">
        <v>118</v>
      </c>
      <c r="B53" s="11" t="s">
        <v>146</v>
      </c>
      <c r="C53" s="30" t="s">
        <v>2</v>
      </c>
      <c r="D53" s="44">
        <v>1</v>
      </c>
      <c r="E53" s="58"/>
      <c r="F53" s="59">
        <f t="shared" ref="F53:F58" si="8">D53*E53</f>
        <v>0</v>
      </c>
      <c r="G53" s="53"/>
      <c r="H53" s="54"/>
      <c r="I53" s="54"/>
      <c r="J53" s="55"/>
      <c r="K53" s="56"/>
      <c r="L53" s="57"/>
      <c r="M53" s="54"/>
      <c r="N53" s="54"/>
      <c r="O53" s="54"/>
      <c r="P53" s="55"/>
      <c r="Q53" s="56"/>
      <c r="R53" s="57"/>
      <c r="S53" s="54"/>
      <c r="T53" s="54"/>
      <c r="U53" s="54"/>
      <c r="V53" s="55"/>
      <c r="W53" s="56"/>
      <c r="X53" s="57"/>
      <c r="Y53" s="54"/>
      <c r="Z53" s="54"/>
      <c r="AA53" s="54"/>
      <c r="AB53" s="55"/>
      <c r="AC53" s="56"/>
      <c r="AD53" s="57"/>
      <c r="AE53" s="54"/>
      <c r="AF53" s="54"/>
      <c r="AG53" s="54"/>
      <c r="AH53" s="55"/>
      <c r="AI53" s="56"/>
      <c r="AJ53" s="57"/>
      <c r="AK53" s="54"/>
      <c r="AL53" s="54"/>
      <c r="AM53" s="54"/>
      <c r="AN53" s="55"/>
      <c r="AO53" s="56"/>
      <c r="AP53" s="57"/>
      <c r="AQ53" s="54"/>
      <c r="AR53" s="54"/>
      <c r="AS53" s="54"/>
      <c r="AT53" s="55"/>
      <c r="AU53" s="56"/>
      <c r="AV53" s="57"/>
      <c r="AW53" s="54"/>
      <c r="AX53" s="54"/>
      <c r="AY53" s="54"/>
      <c r="AZ53" s="55"/>
      <c r="BA53" s="56"/>
      <c r="BB53" s="57"/>
      <c r="BC53" s="54"/>
      <c r="BD53" s="54"/>
      <c r="BE53" s="54"/>
      <c r="BF53" s="55"/>
      <c r="BG53" s="56"/>
      <c r="BH53" s="57"/>
      <c r="BI53" s="54"/>
      <c r="BJ53" s="54"/>
      <c r="BK53" s="54"/>
      <c r="BL53" s="55"/>
      <c r="BM53" s="56"/>
      <c r="BN53" s="57"/>
      <c r="BO53" s="54"/>
      <c r="BP53" s="54"/>
      <c r="BQ53" s="54"/>
      <c r="BR53" s="55"/>
      <c r="BS53" s="56"/>
      <c r="BT53" s="57"/>
      <c r="BU53" s="54"/>
      <c r="BV53" s="54"/>
      <c r="BW53" s="54"/>
      <c r="BX53" s="55"/>
      <c r="BY53" s="56"/>
      <c r="BZ53" s="57"/>
      <c r="CA53" s="54"/>
      <c r="CB53" s="54"/>
      <c r="CC53" s="54"/>
      <c r="CD53" s="55"/>
      <c r="CE53" s="56"/>
      <c r="CF53" s="57"/>
      <c r="CG53" s="54"/>
      <c r="CH53" s="54"/>
      <c r="CI53" s="54"/>
      <c r="CJ53" s="55"/>
      <c r="CK53" s="56"/>
      <c r="CL53" s="57"/>
      <c r="CM53" s="54"/>
      <c r="CN53" s="54"/>
      <c r="CO53" s="54"/>
      <c r="CP53" s="55"/>
      <c r="CQ53" s="56"/>
      <c r="CR53" s="57"/>
      <c r="CS53" s="54"/>
      <c r="CT53" s="54"/>
      <c r="CU53" s="54"/>
      <c r="CV53" s="55"/>
      <c r="CW53" s="56"/>
      <c r="CX53" s="57"/>
      <c r="CY53" s="54"/>
      <c r="CZ53" s="54"/>
      <c r="DA53" s="54"/>
      <c r="DB53" s="55"/>
      <c r="DC53" s="56"/>
      <c r="DD53" s="57"/>
      <c r="DE53" s="54"/>
      <c r="DF53" s="54"/>
      <c r="DG53" s="54"/>
      <c r="DH53" s="55"/>
      <c r="DI53" s="56"/>
      <c r="DJ53" s="57"/>
      <c r="DK53" s="54"/>
      <c r="DL53" s="54"/>
      <c r="DM53" s="54"/>
      <c r="DN53" s="55"/>
      <c r="DO53" s="56"/>
      <c r="DP53" s="57"/>
      <c r="DQ53" s="54"/>
      <c r="DR53" s="54"/>
      <c r="DS53" s="54"/>
      <c r="DT53" s="55"/>
      <c r="DU53" s="56"/>
      <c r="DV53" s="57"/>
      <c r="DW53" s="54"/>
      <c r="DX53" s="54"/>
      <c r="DY53" s="54"/>
      <c r="DZ53" s="55"/>
      <c r="EA53" s="56"/>
      <c r="EB53" s="57"/>
      <c r="EC53" s="54"/>
      <c r="ED53" s="54"/>
      <c r="EE53" s="54"/>
      <c r="EF53" s="55"/>
      <c r="EG53" s="56"/>
      <c r="EH53" s="57"/>
      <c r="EI53" s="54"/>
      <c r="EJ53" s="54"/>
      <c r="EK53" s="54"/>
      <c r="EL53" s="55"/>
      <c r="EM53" s="56"/>
      <c r="EN53" s="57"/>
      <c r="EO53" s="54"/>
      <c r="EP53" s="54"/>
      <c r="EQ53" s="54"/>
      <c r="ER53" s="55"/>
      <c r="ES53" s="56"/>
      <c r="ET53" s="57"/>
      <c r="EU53" s="54"/>
      <c r="EV53" s="54"/>
      <c r="EW53" s="54"/>
      <c r="EX53" s="55"/>
      <c r="EY53" s="56"/>
      <c r="EZ53" s="57"/>
      <c r="FA53" s="54"/>
      <c r="FB53" s="54"/>
      <c r="FC53" s="54"/>
      <c r="FD53" s="55"/>
      <c r="FE53" s="56"/>
      <c r="FF53" s="57"/>
      <c r="FG53" s="54"/>
      <c r="FH53" s="54"/>
      <c r="FI53" s="54"/>
      <c r="FJ53" s="55"/>
      <c r="FK53" s="56"/>
      <c r="FL53" s="57"/>
      <c r="FM53" s="54"/>
      <c r="FN53" s="54"/>
      <c r="FO53" s="54"/>
      <c r="FP53" s="55"/>
      <c r="FQ53" s="56"/>
      <c r="FR53" s="57"/>
      <c r="FS53" s="54"/>
      <c r="FT53" s="54"/>
      <c r="FU53" s="54"/>
      <c r="FV53" s="55"/>
      <c r="FW53" s="56"/>
      <c r="FX53" s="57"/>
      <c r="FY53" s="54"/>
      <c r="FZ53" s="54"/>
      <c r="GA53" s="54"/>
      <c r="GB53" s="55"/>
      <c r="GC53" s="56"/>
      <c r="GD53" s="57"/>
      <c r="GE53" s="54"/>
      <c r="GF53" s="54"/>
      <c r="GG53" s="54"/>
      <c r="GH53" s="55"/>
      <c r="GI53" s="56"/>
      <c r="GJ53" s="57"/>
      <c r="GK53" s="54"/>
      <c r="GL53" s="54"/>
      <c r="GM53" s="54"/>
      <c r="GN53" s="55"/>
      <c r="GO53" s="56"/>
      <c r="GP53" s="57"/>
      <c r="GQ53" s="54"/>
      <c r="GR53" s="54"/>
      <c r="GS53" s="54"/>
      <c r="GT53" s="55"/>
      <c r="GU53" s="56"/>
      <c r="GV53" s="57"/>
      <c r="GW53" s="54"/>
      <c r="GX53" s="54"/>
      <c r="GY53" s="54"/>
      <c r="GZ53" s="55"/>
      <c r="HA53" s="56"/>
      <c r="HB53" s="57"/>
      <c r="HC53" s="54"/>
      <c r="HD53" s="54"/>
      <c r="HE53" s="54"/>
      <c r="HF53" s="55"/>
      <c r="HG53" s="56"/>
      <c r="HH53" s="57"/>
      <c r="HI53" s="54"/>
      <c r="HJ53" s="54"/>
      <c r="HK53" s="54"/>
      <c r="HL53" s="55"/>
      <c r="HM53" s="56"/>
      <c r="HN53" s="57"/>
      <c r="HO53" s="54"/>
      <c r="HP53" s="54"/>
      <c r="HQ53" s="54"/>
      <c r="HR53" s="55"/>
      <c r="HS53" s="56"/>
      <c r="HT53" s="57"/>
      <c r="HU53" s="54"/>
      <c r="HV53" s="54"/>
      <c r="HW53" s="54"/>
      <c r="HX53" s="55"/>
      <c r="HY53" s="56"/>
      <c r="HZ53" s="57"/>
      <c r="IA53" s="54"/>
      <c r="IB53" s="54"/>
      <c r="IC53" s="54"/>
      <c r="ID53" s="55"/>
      <c r="IE53" s="56"/>
      <c r="IF53" s="57"/>
      <c r="IG53" s="54"/>
      <c r="IH53" s="54"/>
      <c r="II53" s="54"/>
      <c r="IJ53" s="55"/>
      <c r="IK53" s="56"/>
      <c r="IL53" s="57"/>
      <c r="IM53" s="54"/>
      <c r="IN53" s="54"/>
      <c r="IO53" s="54"/>
      <c r="IP53" s="55"/>
      <c r="IQ53" s="56"/>
      <c r="IR53" s="57"/>
      <c r="IS53" s="54"/>
      <c r="IT53" s="54"/>
      <c r="IU53" s="54"/>
      <c r="IV53" s="55"/>
      <c r="IW53" s="56"/>
      <c r="IX53" s="57"/>
      <c r="IY53" s="54"/>
      <c r="IZ53" s="54"/>
      <c r="JA53" s="54"/>
      <c r="JB53" s="55"/>
      <c r="JC53" s="56"/>
      <c r="JD53" s="57"/>
      <c r="JE53" s="54"/>
      <c r="JF53" s="54"/>
      <c r="JG53" s="54"/>
      <c r="JH53" s="55"/>
      <c r="JI53" s="56"/>
      <c r="JJ53" s="57"/>
      <c r="JK53" s="54"/>
      <c r="JL53" s="54"/>
      <c r="JM53" s="54"/>
      <c r="JN53" s="55"/>
      <c r="JO53" s="56"/>
      <c r="JP53" s="57"/>
      <c r="JQ53" s="54"/>
      <c r="JR53" s="54"/>
      <c r="JS53" s="54"/>
      <c r="JT53" s="55"/>
      <c r="JU53" s="56"/>
      <c r="JV53" s="57"/>
      <c r="JW53" s="54"/>
      <c r="JX53" s="54"/>
      <c r="JY53" s="54"/>
      <c r="JZ53" s="55"/>
      <c r="KA53" s="56"/>
      <c r="KB53" s="57"/>
      <c r="KC53" s="54"/>
      <c r="KD53" s="54"/>
      <c r="KE53" s="54"/>
      <c r="KF53" s="55"/>
      <c r="KG53" s="56"/>
      <c r="KH53" s="57"/>
      <c r="KI53" s="54"/>
      <c r="KJ53" s="54"/>
      <c r="KK53" s="54"/>
      <c r="KL53" s="55"/>
      <c r="KM53" s="56"/>
      <c r="KN53" s="57"/>
      <c r="KO53" s="54"/>
      <c r="KP53" s="54"/>
      <c r="KQ53" s="54"/>
      <c r="KR53" s="55"/>
      <c r="KS53" s="56"/>
      <c r="KT53" s="57"/>
      <c r="KU53" s="54"/>
      <c r="KV53" s="54"/>
      <c r="KW53" s="54"/>
      <c r="KX53" s="55"/>
      <c r="KY53" s="56"/>
      <c r="KZ53" s="57"/>
      <c r="LA53" s="54"/>
      <c r="LB53" s="54"/>
      <c r="LC53" s="54"/>
      <c r="LD53" s="55"/>
      <c r="LE53" s="56"/>
      <c r="LF53" s="57"/>
      <c r="LG53" s="54"/>
      <c r="LH53" s="54"/>
      <c r="LI53" s="54"/>
      <c r="LJ53" s="55"/>
      <c r="LK53" s="56"/>
      <c r="LL53" s="57"/>
      <c r="LM53" s="54"/>
      <c r="LN53" s="54"/>
      <c r="LO53" s="54"/>
      <c r="LP53" s="55"/>
      <c r="LQ53" s="56"/>
      <c r="LR53" s="57"/>
      <c r="LS53" s="54"/>
      <c r="LT53" s="54"/>
      <c r="LU53" s="54"/>
      <c r="LV53" s="55"/>
      <c r="LW53" s="56"/>
      <c r="LX53" s="57"/>
      <c r="LY53" s="54"/>
      <c r="LZ53" s="54"/>
      <c r="MA53" s="54"/>
      <c r="MB53" s="55"/>
      <c r="MC53" s="56"/>
      <c r="MD53" s="57"/>
      <c r="ME53" s="54"/>
      <c r="MF53" s="54"/>
      <c r="MG53" s="54"/>
      <c r="MH53" s="55"/>
      <c r="MI53" s="56"/>
      <c r="MJ53" s="57"/>
      <c r="MK53" s="54"/>
      <c r="ML53" s="54"/>
      <c r="MM53" s="54"/>
      <c r="MN53" s="55"/>
      <c r="MO53" s="56"/>
      <c r="MP53" s="57"/>
      <c r="MQ53" s="54"/>
      <c r="MR53" s="54"/>
      <c r="MS53" s="54"/>
      <c r="MT53" s="55"/>
      <c r="MU53" s="56"/>
      <c r="MV53" s="57"/>
      <c r="MW53" s="54"/>
      <c r="MX53" s="54"/>
      <c r="MY53" s="54"/>
      <c r="MZ53" s="55"/>
      <c r="NA53" s="56"/>
      <c r="NB53" s="57"/>
      <c r="NC53" s="54"/>
      <c r="ND53" s="54"/>
      <c r="NE53" s="54"/>
      <c r="NF53" s="55"/>
      <c r="NG53" s="56"/>
      <c r="NH53" s="57"/>
      <c r="NI53" s="54"/>
      <c r="NJ53" s="54"/>
      <c r="NK53" s="54"/>
      <c r="NL53" s="55"/>
      <c r="NM53" s="56"/>
      <c r="NN53" s="57"/>
      <c r="NO53" s="54"/>
      <c r="NP53" s="54"/>
      <c r="NQ53" s="54"/>
      <c r="NR53" s="55"/>
      <c r="NS53" s="56"/>
      <c r="NT53" s="57"/>
      <c r="NU53" s="54"/>
      <c r="NV53" s="54"/>
      <c r="NW53" s="54"/>
      <c r="NX53" s="55"/>
      <c r="NY53" s="56"/>
      <c r="NZ53" s="57"/>
      <c r="OA53" s="54"/>
      <c r="OB53" s="54"/>
      <c r="OC53" s="54"/>
      <c r="OD53" s="55"/>
      <c r="OE53" s="56"/>
      <c r="OF53" s="57"/>
      <c r="OG53" s="54"/>
      <c r="OH53" s="54"/>
      <c r="OI53" s="54"/>
      <c r="OJ53" s="55"/>
      <c r="OK53" s="56"/>
      <c r="OL53" s="57"/>
      <c r="OM53" s="54"/>
    </row>
    <row r="54" spans="1:403" s="1" customFormat="1" ht="30" x14ac:dyDescent="0.2">
      <c r="A54" s="10" t="s">
        <v>120</v>
      </c>
      <c r="B54" s="11" t="s">
        <v>141</v>
      </c>
      <c r="C54" s="30" t="s">
        <v>2</v>
      </c>
      <c r="D54" s="44">
        <v>1</v>
      </c>
      <c r="E54" s="58"/>
      <c r="F54" s="59">
        <f t="shared" si="8"/>
        <v>0</v>
      </c>
      <c r="G54" s="53"/>
      <c r="H54" s="54"/>
      <c r="I54" s="54"/>
      <c r="J54" s="55"/>
      <c r="K54" s="56"/>
      <c r="L54" s="57"/>
      <c r="M54" s="54"/>
      <c r="N54" s="54"/>
      <c r="O54" s="54"/>
      <c r="P54" s="55"/>
      <c r="Q54" s="56"/>
      <c r="R54" s="57"/>
      <c r="S54" s="54"/>
      <c r="T54" s="54"/>
      <c r="U54" s="54"/>
      <c r="V54" s="55"/>
      <c r="W54" s="56"/>
      <c r="X54" s="57"/>
      <c r="Y54" s="54"/>
      <c r="Z54" s="54"/>
      <c r="AA54" s="54"/>
      <c r="AB54" s="55"/>
      <c r="AC54" s="56"/>
      <c r="AD54" s="57"/>
      <c r="AE54" s="54"/>
      <c r="AF54" s="54"/>
      <c r="AG54" s="54"/>
      <c r="AH54" s="55"/>
      <c r="AI54" s="56"/>
      <c r="AJ54" s="57"/>
      <c r="AK54" s="54"/>
      <c r="AL54" s="54"/>
      <c r="AM54" s="54"/>
      <c r="AN54" s="55"/>
      <c r="AO54" s="56"/>
      <c r="AP54" s="57"/>
      <c r="AQ54" s="54"/>
      <c r="AR54" s="54"/>
      <c r="AS54" s="54"/>
      <c r="AT54" s="55"/>
      <c r="AU54" s="56"/>
      <c r="AV54" s="57"/>
      <c r="AW54" s="54"/>
      <c r="AX54" s="54"/>
      <c r="AY54" s="54"/>
      <c r="AZ54" s="55"/>
      <c r="BA54" s="56"/>
      <c r="BB54" s="57"/>
      <c r="BC54" s="54"/>
      <c r="BD54" s="54"/>
      <c r="BE54" s="54"/>
      <c r="BF54" s="55"/>
      <c r="BG54" s="56"/>
      <c r="BH54" s="57"/>
      <c r="BI54" s="54"/>
      <c r="BJ54" s="54"/>
      <c r="BK54" s="54"/>
      <c r="BL54" s="55"/>
      <c r="BM54" s="56"/>
      <c r="BN54" s="57"/>
      <c r="BO54" s="54"/>
      <c r="BP54" s="54"/>
      <c r="BQ54" s="54"/>
      <c r="BR54" s="55"/>
      <c r="BS54" s="56"/>
      <c r="BT54" s="57"/>
      <c r="BU54" s="54"/>
      <c r="BV54" s="54"/>
      <c r="BW54" s="54"/>
      <c r="BX54" s="55"/>
      <c r="BY54" s="56"/>
      <c r="BZ54" s="57"/>
      <c r="CA54" s="54"/>
      <c r="CB54" s="54"/>
      <c r="CC54" s="54"/>
      <c r="CD54" s="55"/>
      <c r="CE54" s="56"/>
      <c r="CF54" s="57"/>
      <c r="CG54" s="54"/>
      <c r="CH54" s="54"/>
      <c r="CI54" s="54"/>
      <c r="CJ54" s="55"/>
      <c r="CK54" s="56"/>
      <c r="CL54" s="57"/>
      <c r="CM54" s="54"/>
      <c r="CN54" s="54"/>
      <c r="CO54" s="54"/>
      <c r="CP54" s="55"/>
      <c r="CQ54" s="56"/>
      <c r="CR54" s="57"/>
      <c r="CS54" s="54"/>
      <c r="CT54" s="54"/>
      <c r="CU54" s="54"/>
      <c r="CV54" s="55"/>
      <c r="CW54" s="56"/>
      <c r="CX54" s="57"/>
      <c r="CY54" s="54"/>
      <c r="CZ54" s="54"/>
      <c r="DA54" s="54"/>
      <c r="DB54" s="55"/>
      <c r="DC54" s="56"/>
      <c r="DD54" s="57"/>
      <c r="DE54" s="54"/>
      <c r="DF54" s="54"/>
      <c r="DG54" s="54"/>
      <c r="DH54" s="55"/>
      <c r="DI54" s="56"/>
      <c r="DJ54" s="57"/>
      <c r="DK54" s="54"/>
      <c r="DL54" s="54"/>
      <c r="DM54" s="54"/>
      <c r="DN54" s="55"/>
      <c r="DO54" s="56"/>
      <c r="DP54" s="57"/>
      <c r="DQ54" s="54"/>
      <c r="DR54" s="54"/>
      <c r="DS54" s="54"/>
      <c r="DT54" s="55"/>
      <c r="DU54" s="56"/>
      <c r="DV54" s="57"/>
      <c r="DW54" s="54"/>
      <c r="DX54" s="54"/>
      <c r="DY54" s="54"/>
      <c r="DZ54" s="55"/>
      <c r="EA54" s="56"/>
      <c r="EB54" s="57"/>
      <c r="EC54" s="54"/>
      <c r="ED54" s="54"/>
      <c r="EE54" s="54"/>
      <c r="EF54" s="55"/>
      <c r="EG54" s="56"/>
      <c r="EH54" s="57"/>
      <c r="EI54" s="54"/>
      <c r="EJ54" s="54"/>
      <c r="EK54" s="54"/>
      <c r="EL54" s="55"/>
      <c r="EM54" s="56"/>
      <c r="EN54" s="57"/>
      <c r="EO54" s="54"/>
      <c r="EP54" s="54"/>
      <c r="EQ54" s="54"/>
      <c r="ER54" s="55"/>
      <c r="ES54" s="56"/>
      <c r="ET54" s="57"/>
      <c r="EU54" s="54"/>
      <c r="EV54" s="54"/>
      <c r="EW54" s="54"/>
      <c r="EX54" s="55"/>
      <c r="EY54" s="56"/>
      <c r="EZ54" s="57"/>
      <c r="FA54" s="54"/>
      <c r="FB54" s="54"/>
      <c r="FC54" s="54"/>
      <c r="FD54" s="55"/>
      <c r="FE54" s="56"/>
      <c r="FF54" s="57"/>
      <c r="FG54" s="54"/>
      <c r="FH54" s="54"/>
      <c r="FI54" s="54"/>
      <c r="FJ54" s="55"/>
      <c r="FK54" s="56"/>
      <c r="FL54" s="57"/>
      <c r="FM54" s="54"/>
      <c r="FN54" s="54"/>
      <c r="FO54" s="54"/>
      <c r="FP54" s="55"/>
      <c r="FQ54" s="56"/>
      <c r="FR54" s="57"/>
      <c r="FS54" s="54"/>
      <c r="FT54" s="54"/>
      <c r="FU54" s="54"/>
      <c r="FV54" s="55"/>
      <c r="FW54" s="56"/>
      <c r="FX54" s="57"/>
      <c r="FY54" s="54"/>
      <c r="FZ54" s="54"/>
      <c r="GA54" s="54"/>
      <c r="GB54" s="55"/>
      <c r="GC54" s="56"/>
      <c r="GD54" s="57"/>
      <c r="GE54" s="54"/>
      <c r="GF54" s="54"/>
      <c r="GG54" s="54"/>
      <c r="GH54" s="55"/>
      <c r="GI54" s="56"/>
      <c r="GJ54" s="57"/>
      <c r="GK54" s="54"/>
      <c r="GL54" s="54"/>
      <c r="GM54" s="54"/>
      <c r="GN54" s="55"/>
      <c r="GO54" s="56"/>
      <c r="GP54" s="57"/>
      <c r="GQ54" s="54"/>
      <c r="GR54" s="54"/>
      <c r="GS54" s="54"/>
      <c r="GT54" s="55"/>
      <c r="GU54" s="56"/>
      <c r="GV54" s="57"/>
      <c r="GW54" s="54"/>
      <c r="GX54" s="54"/>
      <c r="GY54" s="54"/>
      <c r="GZ54" s="55"/>
      <c r="HA54" s="56"/>
      <c r="HB54" s="57"/>
      <c r="HC54" s="54"/>
      <c r="HD54" s="54"/>
      <c r="HE54" s="54"/>
      <c r="HF54" s="55"/>
      <c r="HG54" s="56"/>
      <c r="HH54" s="57"/>
      <c r="HI54" s="54"/>
      <c r="HJ54" s="54"/>
      <c r="HK54" s="54"/>
      <c r="HL54" s="55"/>
      <c r="HM54" s="56"/>
      <c r="HN54" s="57"/>
      <c r="HO54" s="54"/>
      <c r="HP54" s="54"/>
      <c r="HQ54" s="54"/>
      <c r="HR54" s="55"/>
      <c r="HS54" s="56"/>
      <c r="HT54" s="57"/>
      <c r="HU54" s="54"/>
      <c r="HV54" s="54"/>
      <c r="HW54" s="54"/>
      <c r="HX54" s="55"/>
      <c r="HY54" s="56"/>
      <c r="HZ54" s="57"/>
      <c r="IA54" s="54"/>
      <c r="IB54" s="54"/>
      <c r="IC54" s="54"/>
      <c r="ID54" s="55"/>
      <c r="IE54" s="56"/>
      <c r="IF54" s="57"/>
      <c r="IG54" s="54"/>
      <c r="IH54" s="54"/>
      <c r="II54" s="54"/>
      <c r="IJ54" s="55"/>
      <c r="IK54" s="56"/>
      <c r="IL54" s="57"/>
      <c r="IM54" s="54"/>
      <c r="IN54" s="54"/>
      <c r="IO54" s="54"/>
      <c r="IP54" s="55"/>
      <c r="IQ54" s="56"/>
      <c r="IR54" s="57"/>
      <c r="IS54" s="54"/>
      <c r="IT54" s="54"/>
      <c r="IU54" s="54"/>
      <c r="IV54" s="55"/>
      <c r="IW54" s="56"/>
      <c r="IX54" s="57"/>
      <c r="IY54" s="54"/>
      <c r="IZ54" s="54"/>
      <c r="JA54" s="54"/>
      <c r="JB54" s="55"/>
      <c r="JC54" s="56"/>
      <c r="JD54" s="57"/>
      <c r="JE54" s="54"/>
      <c r="JF54" s="54"/>
      <c r="JG54" s="54"/>
      <c r="JH54" s="55"/>
      <c r="JI54" s="56"/>
      <c r="JJ54" s="57"/>
      <c r="JK54" s="54"/>
      <c r="JL54" s="54"/>
      <c r="JM54" s="54"/>
      <c r="JN54" s="55"/>
      <c r="JO54" s="56"/>
      <c r="JP54" s="57"/>
      <c r="JQ54" s="54"/>
      <c r="JR54" s="54"/>
      <c r="JS54" s="54"/>
      <c r="JT54" s="55"/>
      <c r="JU54" s="56"/>
      <c r="JV54" s="57"/>
      <c r="JW54" s="54"/>
      <c r="JX54" s="54"/>
      <c r="JY54" s="54"/>
      <c r="JZ54" s="55"/>
      <c r="KA54" s="56"/>
      <c r="KB54" s="57"/>
      <c r="KC54" s="54"/>
      <c r="KD54" s="54"/>
      <c r="KE54" s="54"/>
      <c r="KF54" s="55"/>
      <c r="KG54" s="56"/>
      <c r="KH54" s="57"/>
      <c r="KI54" s="54"/>
      <c r="KJ54" s="54"/>
      <c r="KK54" s="54"/>
      <c r="KL54" s="55"/>
      <c r="KM54" s="56"/>
      <c r="KN54" s="57"/>
      <c r="KO54" s="54"/>
      <c r="KP54" s="54"/>
      <c r="KQ54" s="54"/>
      <c r="KR54" s="55"/>
      <c r="KS54" s="56"/>
      <c r="KT54" s="57"/>
      <c r="KU54" s="54"/>
      <c r="KV54" s="54"/>
      <c r="KW54" s="54"/>
      <c r="KX54" s="55"/>
      <c r="KY54" s="56"/>
      <c r="KZ54" s="57"/>
      <c r="LA54" s="54"/>
      <c r="LB54" s="54"/>
      <c r="LC54" s="54"/>
      <c r="LD54" s="55"/>
      <c r="LE54" s="56"/>
      <c r="LF54" s="57"/>
      <c r="LG54" s="54"/>
      <c r="LH54" s="54"/>
      <c r="LI54" s="54"/>
      <c r="LJ54" s="55"/>
      <c r="LK54" s="56"/>
      <c r="LL54" s="57"/>
      <c r="LM54" s="54"/>
      <c r="LN54" s="54"/>
      <c r="LO54" s="54"/>
      <c r="LP54" s="55"/>
      <c r="LQ54" s="56"/>
      <c r="LR54" s="57"/>
      <c r="LS54" s="54"/>
      <c r="LT54" s="54"/>
      <c r="LU54" s="54"/>
      <c r="LV54" s="55"/>
      <c r="LW54" s="56"/>
      <c r="LX54" s="57"/>
      <c r="LY54" s="54"/>
      <c r="LZ54" s="54"/>
      <c r="MA54" s="54"/>
      <c r="MB54" s="55"/>
      <c r="MC54" s="56"/>
      <c r="MD54" s="57"/>
      <c r="ME54" s="54"/>
      <c r="MF54" s="54"/>
      <c r="MG54" s="54"/>
      <c r="MH54" s="55"/>
      <c r="MI54" s="56"/>
      <c r="MJ54" s="57"/>
      <c r="MK54" s="54"/>
      <c r="ML54" s="54"/>
      <c r="MM54" s="54"/>
      <c r="MN54" s="55"/>
      <c r="MO54" s="56"/>
      <c r="MP54" s="57"/>
      <c r="MQ54" s="54"/>
      <c r="MR54" s="54"/>
      <c r="MS54" s="54"/>
      <c r="MT54" s="55"/>
      <c r="MU54" s="56"/>
      <c r="MV54" s="57"/>
      <c r="MW54" s="54"/>
      <c r="MX54" s="54"/>
      <c r="MY54" s="54"/>
      <c r="MZ54" s="55"/>
      <c r="NA54" s="56"/>
      <c r="NB54" s="57"/>
      <c r="NC54" s="54"/>
      <c r="ND54" s="54"/>
      <c r="NE54" s="54"/>
      <c r="NF54" s="55"/>
      <c r="NG54" s="56"/>
      <c r="NH54" s="57"/>
      <c r="NI54" s="54"/>
      <c r="NJ54" s="54"/>
      <c r="NK54" s="54"/>
      <c r="NL54" s="55"/>
      <c r="NM54" s="56"/>
      <c r="NN54" s="57"/>
      <c r="NO54" s="54"/>
      <c r="NP54" s="54"/>
      <c r="NQ54" s="54"/>
      <c r="NR54" s="55"/>
      <c r="NS54" s="56"/>
      <c r="NT54" s="57"/>
      <c r="NU54" s="54"/>
      <c r="NV54" s="54"/>
      <c r="NW54" s="54"/>
      <c r="NX54" s="55"/>
      <c r="NY54" s="56"/>
      <c r="NZ54" s="57"/>
      <c r="OA54" s="54"/>
      <c r="OB54" s="54"/>
      <c r="OC54" s="54"/>
      <c r="OD54" s="55"/>
      <c r="OE54" s="56"/>
      <c r="OF54" s="57"/>
      <c r="OG54" s="54"/>
      <c r="OH54" s="54"/>
      <c r="OI54" s="54"/>
      <c r="OJ54" s="55"/>
      <c r="OK54" s="56"/>
      <c r="OL54" s="57"/>
      <c r="OM54" s="54"/>
    </row>
    <row r="55" spans="1:403" s="1" customFormat="1" ht="30" x14ac:dyDescent="0.2">
      <c r="A55" s="10" t="s">
        <v>147</v>
      </c>
      <c r="B55" s="11" t="s">
        <v>142</v>
      </c>
      <c r="C55" s="30" t="s">
        <v>2</v>
      </c>
      <c r="D55" s="44">
        <v>1</v>
      </c>
      <c r="E55" s="58"/>
      <c r="F55" s="59">
        <f t="shared" si="8"/>
        <v>0</v>
      </c>
      <c r="G55" s="53"/>
      <c r="H55" s="54"/>
      <c r="I55" s="54"/>
      <c r="J55" s="55"/>
      <c r="K55" s="56"/>
      <c r="L55" s="57"/>
      <c r="M55" s="54"/>
      <c r="N55" s="54"/>
      <c r="O55" s="54"/>
      <c r="P55" s="55"/>
      <c r="Q55" s="56"/>
      <c r="R55" s="57"/>
      <c r="S55" s="54"/>
      <c r="T55" s="54"/>
      <c r="U55" s="54"/>
      <c r="V55" s="55"/>
      <c r="W55" s="56"/>
      <c r="X55" s="57"/>
      <c r="Y55" s="54"/>
      <c r="Z55" s="54"/>
      <c r="AA55" s="54"/>
      <c r="AB55" s="55"/>
      <c r="AC55" s="56"/>
      <c r="AD55" s="57"/>
      <c r="AE55" s="54"/>
      <c r="AF55" s="54"/>
      <c r="AG55" s="54"/>
      <c r="AH55" s="55"/>
      <c r="AI55" s="56"/>
      <c r="AJ55" s="57"/>
      <c r="AK55" s="54"/>
      <c r="AL55" s="54"/>
      <c r="AM55" s="54"/>
      <c r="AN55" s="55"/>
      <c r="AO55" s="56"/>
      <c r="AP55" s="57"/>
      <c r="AQ55" s="54"/>
      <c r="AR55" s="54"/>
      <c r="AS55" s="54"/>
      <c r="AT55" s="55"/>
      <c r="AU55" s="56"/>
      <c r="AV55" s="57"/>
      <c r="AW55" s="54"/>
      <c r="AX55" s="54"/>
      <c r="AY55" s="54"/>
      <c r="AZ55" s="55"/>
      <c r="BA55" s="56"/>
      <c r="BB55" s="57"/>
      <c r="BC55" s="54"/>
      <c r="BD55" s="54"/>
      <c r="BE55" s="54"/>
      <c r="BF55" s="55"/>
      <c r="BG55" s="56"/>
      <c r="BH55" s="57"/>
      <c r="BI55" s="54"/>
      <c r="BJ55" s="54"/>
      <c r="BK55" s="54"/>
      <c r="BL55" s="55"/>
      <c r="BM55" s="56"/>
      <c r="BN55" s="57"/>
      <c r="BO55" s="54"/>
      <c r="BP55" s="54"/>
      <c r="BQ55" s="54"/>
      <c r="BR55" s="55"/>
      <c r="BS55" s="56"/>
      <c r="BT55" s="57"/>
      <c r="BU55" s="54"/>
      <c r="BV55" s="54"/>
      <c r="BW55" s="54"/>
      <c r="BX55" s="55"/>
      <c r="BY55" s="56"/>
      <c r="BZ55" s="57"/>
      <c r="CA55" s="54"/>
      <c r="CB55" s="54"/>
      <c r="CC55" s="54"/>
      <c r="CD55" s="55"/>
      <c r="CE55" s="56"/>
      <c r="CF55" s="57"/>
      <c r="CG55" s="54"/>
      <c r="CH55" s="54"/>
      <c r="CI55" s="54"/>
      <c r="CJ55" s="55"/>
      <c r="CK55" s="56"/>
      <c r="CL55" s="57"/>
      <c r="CM55" s="54"/>
      <c r="CN55" s="54"/>
      <c r="CO55" s="54"/>
      <c r="CP55" s="55"/>
      <c r="CQ55" s="56"/>
      <c r="CR55" s="57"/>
      <c r="CS55" s="54"/>
      <c r="CT55" s="54"/>
      <c r="CU55" s="54"/>
      <c r="CV55" s="55"/>
      <c r="CW55" s="56"/>
      <c r="CX55" s="57"/>
      <c r="CY55" s="54"/>
      <c r="CZ55" s="54"/>
      <c r="DA55" s="54"/>
      <c r="DB55" s="55"/>
      <c r="DC55" s="56"/>
      <c r="DD55" s="57"/>
      <c r="DE55" s="54"/>
      <c r="DF55" s="54"/>
      <c r="DG55" s="54"/>
      <c r="DH55" s="55"/>
      <c r="DI55" s="56"/>
      <c r="DJ55" s="57"/>
      <c r="DK55" s="54"/>
      <c r="DL55" s="54"/>
      <c r="DM55" s="54"/>
      <c r="DN55" s="55"/>
      <c r="DO55" s="56"/>
      <c r="DP55" s="57"/>
      <c r="DQ55" s="54"/>
      <c r="DR55" s="54"/>
      <c r="DS55" s="54"/>
      <c r="DT55" s="55"/>
      <c r="DU55" s="56"/>
      <c r="DV55" s="57"/>
      <c r="DW55" s="54"/>
      <c r="DX55" s="54"/>
      <c r="DY55" s="54"/>
      <c r="DZ55" s="55"/>
      <c r="EA55" s="56"/>
      <c r="EB55" s="57"/>
      <c r="EC55" s="54"/>
      <c r="ED55" s="54"/>
      <c r="EE55" s="54"/>
      <c r="EF55" s="55"/>
      <c r="EG55" s="56"/>
      <c r="EH55" s="57"/>
      <c r="EI55" s="54"/>
      <c r="EJ55" s="54"/>
      <c r="EK55" s="54"/>
      <c r="EL55" s="55"/>
      <c r="EM55" s="56"/>
      <c r="EN55" s="57"/>
      <c r="EO55" s="54"/>
      <c r="EP55" s="54"/>
      <c r="EQ55" s="54"/>
      <c r="ER55" s="55"/>
      <c r="ES55" s="56"/>
      <c r="ET55" s="57"/>
      <c r="EU55" s="54"/>
      <c r="EV55" s="54"/>
      <c r="EW55" s="54"/>
      <c r="EX55" s="55"/>
      <c r="EY55" s="56"/>
      <c r="EZ55" s="57"/>
      <c r="FA55" s="54"/>
      <c r="FB55" s="54"/>
      <c r="FC55" s="54"/>
      <c r="FD55" s="55"/>
      <c r="FE55" s="56"/>
      <c r="FF55" s="57"/>
      <c r="FG55" s="54"/>
      <c r="FH55" s="54"/>
      <c r="FI55" s="54"/>
      <c r="FJ55" s="55"/>
      <c r="FK55" s="56"/>
      <c r="FL55" s="57"/>
      <c r="FM55" s="54"/>
      <c r="FN55" s="54"/>
      <c r="FO55" s="54"/>
      <c r="FP55" s="55"/>
      <c r="FQ55" s="56"/>
      <c r="FR55" s="57"/>
      <c r="FS55" s="54"/>
      <c r="FT55" s="54"/>
      <c r="FU55" s="54"/>
      <c r="FV55" s="55"/>
      <c r="FW55" s="56"/>
      <c r="FX55" s="57"/>
      <c r="FY55" s="54"/>
      <c r="FZ55" s="54"/>
      <c r="GA55" s="54"/>
      <c r="GB55" s="55"/>
      <c r="GC55" s="56"/>
      <c r="GD55" s="57"/>
      <c r="GE55" s="54"/>
      <c r="GF55" s="54"/>
      <c r="GG55" s="54"/>
      <c r="GH55" s="55"/>
      <c r="GI55" s="56"/>
      <c r="GJ55" s="57"/>
      <c r="GK55" s="54"/>
      <c r="GL55" s="54"/>
      <c r="GM55" s="54"/>
      <c r="GN55" s="55"/>
      <c r="GO55" s="56"/>
      <c r="GP55" s="57"/>
      <c r="GQ55" s="54"/>
      <c r="GR55" s="54"/>
      <c r="GS55" s="54"/>
      <c r="GT55" s="55"/>
      <c r="GU55" s="56"/>
      <c r="GV55" s="57"/>
      <c r="GW55" s="54"/>
      <c r="GX55" s="54"/>
      <c r="GY55" s="54"/>
      <c r="GZ55" s="55"/>
      <c r="HA55" s="56"/>
      <c r="HB55" s="57"/>
      <c r="HC55" s="54"/>
      <c r="HD55" s="54"/>
      <c r="HE55" s="54"/>
      <c r="HF55" s="55"/>
      <c r="HG55" s="56"/>
      <c r="HH55" s="57"/>
      <c r="HI55" s="54"/>
      <c r="HJ55" s="54"/>
      <c r="HK55" s="54"/>
      <c r="HL55" s="55"/>
      <c r="HM55" s="56"/>
      <c r="HN55" s="57"/>
      <c r="HO55" s="54"/>
      <c r="HP55" s="54"/>
      <c r="HQ55" s="54"/>
      <c r="HR55" s="55"/>
      <c r="HS55" s="56"/>
      <c r="HT55" s="57"/>
      <c r="HU55" s="54"/>
      <c r="HV55" s="54"/>
      <c r="HW55" s="54"/>
      <c r="HX55" s="55"/>
      <c r="HY55" s="56"/>
      <c r="HZ55" s="57"/>
      <c r="IA55" s="54"/>
      <c r="IB55" s="54"/>
      <c r="IC55" s="54"/>
      <c r="ID55" s="55"/>
      <c r="IE55" s="56"/>
      <c r="IF55" s="57"/>
      <c r="IG55" s="54"/>
      <c r="IH55" s="54"/>
      <c r="II55" s="54"/>
      <c r="IJ55" s="55"/>
      <c r="IK55" s="56"/>
      <c r="IL55" s="57"/>
      <c r="IM55" s="54"/>
      <c r="IN55" s="54"/>
      <c r="IO55" s="54"/>
      <c r="IP55" s="55"/>
      <c r="IQ55" s="56"/>
      <c r="IR55" s="57"/>
      <c r="IS55" s="54"/>
      <c r="IT55" s="54"/>
      <c r="IU55" s="54"/>
      <c r="IV55" s="55"/>
      <c r="IW55" s="56"/>
      <c r="IX55" s="57"/>
      <c r="IY55" s="54"/>
      <c r="IZ55" s="54"/>
      <c r="JA55" s="54"/>
      <c r="JB55" s="55"/>
      <c r="JC55" s="56"/>
      <c r="JD55" s="57"/>
      <c r="JE55" s="54"/>
      <c r="JF55" s="54"/>
      <c r="JG55" s="54"/>
      <c r="JH55" s="55"/>
      <c r="JI55" s="56"/>
      <c r="JJ55" s="57"/>
      <c r="JK55" s="54"/>
      <c r="JL55" s="54"/>
      <c r="JM55" s="54"/>
      <c r="JN55" s="55"/>
      <c r="JO55" s="56"/>
      <c r="JP55" s="57"/>
      <c r="JQ55" s="54"/>
      <c r="JR55" s="54"/>
      <c r="JS55" s="54"/>
      <c r="JT55" s="55"/>
      <c r="JU55" s="56"/>
      <c r="JV55" s="57"/>
      <c r="JW55" s="54"/>
      <c r="JX55" s="54"/>
      <c r="JY55" s="54"/>
      <c r="JZ55" s="55"/>
      <c r="KA55" s="56"/>
      <c r="KB55" s="57"/>
      <c r="KC55" s="54"/>
      <c r="KD55" s="54"/>
      <c r="KE55" s="54"/>
      <c r="KF55" s="55"/>
      <c r="KG55" s="56"/>
      <c r="KH55" s="57"/>
      <c r="KI55" s="54"/>
      <c r="KJ55" s="54"/>
      <c r="KK55" s="54"/>
      <c r="KL55" s="55"/>
      <c r="KM55" s="56"/>
      <c r="KN55" s="57"/>
      <c r="KO55" s="54"/>
      <c r="KP55" s="54"/>
      <c r="KQ55" s="54"/>
      <c r="KR55" s="55"/>
      <c r="KS55" s="56"/>
      <c r="KT55" s="57"/>
      <c r="KU55" s="54"/>
      <c r="KV55" s="54"/>
      <c r="KW55" s="54"/>
      <c r="KX55" s="55"/>
      <c r="KY55" s="56"/>
      <c r="KZ55" s="57"/>
      <c r="LA55" s="54"/>
      <c r="LB55" s="54"/>
      <c r="LC55" s="54"/>
      <c r="LD55" s="55"/>
      <c r="LE55" s="56"/>
      <c r="LF55" s="57"/>
      <c r="LG55" s="54"/>
      <c r="LH55" s="54"/>
      <c r="LI55" s="54"/>
      <c r="LJ55" s="55"/>
      <c r="LK55" s="56"/>
      <c r="LL55" s="57"/>
      <c r="LM55" s="54"/>
      <c r="LN55" s="54"/>
      <c r="LO55" s="54"/>
      <c r="LP55" s="55"/>
      <c r="LQ55" s="56"/>
      <c r="LR55" s="57"/>
      <c r="LS55" s="54"/>
      <c r="LT55" s="54"/>
      <c r="LU55" s="54"/>
      <c r="LV55" s="55"/>
      <c r="LW55" s="56"/>
      <c r="LX55" s="57"/>
      <c r="LY55" s="54"/>
      <c r="LZ55" s="54"/>
      <c r="MA55" s="54"/>
      <c r="MB55" s="55"/>
      <c r="MC55" s="56"/>
      <c r="MD55" s="57"/>
      <c r="ME55" s="54"/>
      <c r="MF55" s="54"/>
      <c r="MG55" s="54"/>
      <c r="MH55" s="55"/>
      <c r="MI55" s="56"/>
      <c r="MJ55" s="57"/>
      <c r="MK55" s="54"/>
      <c r="ML55" s="54"/>
      <c r="MM55" s="54"/>
      <c r="MN55" s="55"/>
      <c r="MO55" s="56"/>
      <c r="MP55" s="57"/>
      <c r="MQ55" s="54"/>
      <c r="MR55" s="54"/>
      <c r="MS55" s="54"/>
      <c r="MT55" s="55"/>
      <c r="MU55" s="56"/>
      <c r="MV55" s="57"/>
      <c r="MW55" s="54"/>
      <c r="MX55" s="54"/>
      <c r="MY55" s="54"/>
      <c r="MZ55" s="55"/>
      <c r="NA55" s="56"/>
      <c r="NB55" s="57"/>
      <c r="NC55" s="54"/>
      <c r="ND55" s="54"/>
      <c r="NE55" s="54"/>
      <c r="NF55" s="55"/>
      <c r="NG55" s="56"/>
      <c r="NH55" s="57"/>
      <c r="NI55" s="54"/>
      <c r="NJ55" s="54"/>
      <c r="NK55" s="54"/>
      <c r="NL55" s="55"/>
      <c r="NM55" s="56"/>
      <c r="NN55" s="57"/>
      <c r="NO55" s="54"/>
      <c r="NP55" s="54"/>
      <c r="NQ55" s="54"/>
      <c r="NR55" s="55"/>
      <c r="NS55" s="56"/>
      <c r="NT55" s="57"/>
      <c r="NU55" s="54"/>
      <c r="NV55" s="54"/>
      <c r="NW55" s="54"/>
      <c r="NX55" s="55"/>
      <c r="NY55" s="56"/>
      <c r="NZ55" s="57"/>
      <c r="OA55" s="54"/>
      <c r="OB55" s="54"/>
      <c r="OC55" s="54"/>
      <c r="OD55" s="55"/>
      <c r="OE55" s="56"/>
      <c r="OF55" s="57"/>
      <c r="OG55" s="54"/>
      <c r="OH55" s="54"/>
      <c r="OI55" s="54"/>
      <c r="OJ55" s="55"/>
      <c r="OK55" s="56"/>
      <c r="OL55" s="57"/>
      <c r="OM55" s="54"/>
    </row>
    <row r="56" spans="1:403" s="1" customFormat="1" ht="30" x14ac:dyDescent="0.2">
      <c r="A56" s="10" t="s">
        <v>148</v>
      </c>
      <c r="B56" s="11" t="s">
        <v>143</v>
      </c>
      <c r="C56" s="30" t="s">
        <v>2</v>
      </c>
      <c r="D56" s="44">
        <v>5</v>
      </c>
      <c r="E56" s="58"/>
      <c r="F56" s="59">
        <f t="shared" si="8"/>
        <v>0</v>
      </c>
      <c r="G56" s="53"/>
      <c r="H56" s="54"/>
      <c r="I56" s="54"/>
      <c r="J56" s="55"/>
      <c r="K56" s="56"/>
      <c r="L56" s="57"/>
      <c r="M56" s="54"/>
      <c r="N56" s="54"/>
      <c r="O56" s="54"/>
      <c r="P56" s="55"/>
      <c r="Q56" s="56"/>
      <c r="R56" s="57"/>
      <c r="S56" s="54"/>
      <c r="T56" s="54"/>
      <c r="U56" s="54"/>
      <c r="V56" s="55"/>
      <c r="W56" s="56"/>
      <c r="X56" s="57"/>
      <c r="Y56" s="54"/>
      <c r="Z56" s="54"/>
      <c r="AA56" s="54"/>
      <c r="AB56" s="55"/>
      <c r="AC56" s="56"/>
      <c r="AD56" s="57"/>
      <c r="AE56" s="54"/>
      <c r="AF56" s="54"/>
      <c r="AG56" s="54"/>
      <c r="AH56" s="55"/>
      <c r="AI56" s="56"/>
      <c r="AJ56" s="57"/>
      <c r="AK56" s="54"/>
      <c r="AL56" s="54"/>
      <c r="AM56" s="54"/>
      <c r="AN56" s="55"/>
      <c r="AO56" s="56"/>
      <c r="AP56" s="57"/>
      <c r="AQ56" s="54"/>
      <c r="AR56" s="54"/>
      <c r="AS56" s="54"/>
      <c r="AT56" s="55"/>
      <c r="AU56" s="56"/>
      <c r="AV56" s="57"/>
      <c r="AW56" s="54"/>
      <c r="AX56" s="54"/>
      <c r="AY56" s="54"/>
      <c r="AZ56" s="55"/>
      <c r="BA56" s="56"/>
      <c r="BB56" s="57"/>
      <c r="BC56" s="54"/>
      <c r="BD56" s="54"/>
      <c r="BE56" s="54"/>
      <c r="BF56" s="55"/>
      <c r="BG56" s="56"/>
      <c r="BH56" s="57"/>
      <c r="BI56" s="54"/>
      <c r="BJ56" s="54"/>
      <c r="BK56" s="54"/>
      <c r="BL56" s="55"/>
      <c r="BM56" s="56"/>
      <c r="BN56" s="57"/>
      <c r="BO56" s="54"/>
      <c r="BP56" s="54"/>
      <c r="BQ56" s="54"/>
      <c r="BR56" s="55"/>
      <c r="BS56" s="56"/>
      <c r="BT56" s="57"/>
      <c r="BU56" s="54"/>
      <c r="BV56" s="54"/>
      <c r="BW56" s="54"/>
      <c r="BX56" s="55"/>
      <c r="BY56" s="56"/>
      <c r="BZ56" s="57"/>
      <c r="CA56" s="54"/>
      <c r="CB56" s="54"/>
      <c r="CC56" s="54"/>
      <c r="CD56" s="55"/>
      <c r="CE56" s="56"/>
      <c r="CF56" s="57"/>
      <c r="CG56" s="54"/>
      <c r="CH56" s="54"/>
      <c r="CI56" s="54"/>
      <c r="CJ56" s="55"/>
      <c r="CK56" s="56"/>
      <c r="CL56" s="57"/>
      <c r="CM56" s="54"/>
      <c r="CN56" s="54"/>
      <c r="CO56" s="54"/>
      <c r="CP56" s="55"/>
      <c r="CQ56" s="56"/>
      <c r="CR56" s="57"/>
      <c r="CS56" s="54"/>
      <c r="CT56" s="54"/>
      <c r="CU56" s="54"/>
      <c r="CV56" s="55"/>
      <c r="CW56" s="56"/>
      <c r="CX56" s="57"/>
      <c r="CY56" s="54"/>
      <c r="CZ56" s="54"/>
      <c r="DA56" s="54"/>
      <c r="DB56" s="55"/>
      <c r="DC56" s="56"/>
      <c r="DD56" s="57"/>
      <c r="DE56" s="54"/>
      <c r="DF56" s="54"/>
      <c r="DG56" s="54"/>
      <c r="DH56" s="55"/>
      <c r="DI56" s="56"/>
      <c r="DJ56" s="57"/>
      <c r="DK56" s="54"/>
      <c r="DL56" s="54"/>
      <c r="DM56" s="54"/>
      <c r="DN56" s="55"/>
      <c r="DO56" s="56"/>
      <c r="DP56" s="57"/>
      <c r="DQ56" s="54"/>
      <c r="DR56" s="54"/>
      <c r="DS56" s="54"/>
      <c r="DT56" s="55"/>
      <c r="DU56" s="56"/>
      <c r="DV56" s="57"/>
      <c r="DW56" s="54"/>
      <c r="DX56" s="54"/>
      <c r="DY56" s="54"/>
      <c r="DZ56" s="55"/>
      <c r="EA56" s="56"/>
      <c r="EB56" s="57"/>
      <c r="EC56" s="54"/>
      <c r="ED56" s="54"/>
      <c r="EE56" s="54"/>
      <c r="EF56" s="55"/>
      <c r="EG56" s="56"/>
      <c r="EH56" s="57"/>
      <c r="EI56" s="54"/>
      <c r="EJ56" s="54"/>
      <c r="EK56" s="54"/>
      <c r="EL56" s="55"/>
      <c r="EM56" s="56"/>
      <c r="EN56" s="57"/>
      <c r="EO56" s="54"/>
      <c r="EP56" s="54"/>
      <c r="EQ56" s="54"/>
      <c r="ER56" s="55"/>
      <c r="ES56" s="56"/>
      <c r="ET56" s="57"/>
      <c r="EU56" s="54"/>
      <c r="EV56" s="54"/>
      <c r="EW56" s="54"/>
      <c r="EX56" s="55"/>
      <c r="EY56" s="56"/>
      <c r="EZ56" s="57"/>
      <c r="FA56" s="54"/>
      <c r="FB56" s="54"/>
      <c r="FC56" s="54"/>
      <c r="FD56" s="55"/>
      <c r="FE56" s="56"/>
      <c r="FF56" s="57"/>
      <c r="FG56" s="54"/>
      <c r="FH56" s="54"/>
      <c r="FI56" s="54"/>
      <c r="FJ56" s="55"/>
      <c r="FK56" s="56"/>
      <c r="FL56" s="57"/>
      <c r="FM56" s="54"/>
      <c r="FN56" s="54"/>
      <c r="FO56" s="54"/>
      <c r="FP56" s="55"/>
      <c r="FQ56" s="56"/>
      <c r="FR56" s="57"/>
      <c r="FS56" s="54"/>
      <c r="FT56" s="54"/>
      <c r="FU56" s="54"/>
      <c r="FV56" s="55"/>
      <c r="FW56" s="56"/>
      <c r="FX56" s="57"/>
      <c r="FY56" s="54"/>
      <c r="FZ56" s="54"/>
      <c r="GA56" s="54"/>
      <c r="GB56" s="55"/>
      <c r="GC56" s="56"/>
      <c r="GD56" s="57"/>
      <c r="GE56" s="54"/>
      <c r="GF56" s="54"/>
      <c r="GG56" s="54"/>
      <c r="GH56" s="55"/>
      <c r="GI56" s="56"/>
      <c r="GJ56" s="57"/>
      <c r="GK56" s="54"/>
      <c r="GL56" s="54"/>
      <c r="GM56" s="54"/>
      <c r="GN56" s="55"/>
      <c r="GO56" s="56"/>
      <c r="GP56" s="57"/>
      <c r="GQ56" s="54"/>
      <c r="GR56" s="54"/>
      <c r="GS56" s="54"/>
      <c r="GT56" s="55"/>
      <c r="GU56" s="56"/>
      <c r="GV56" s="57"/>
      <c r="GW56" s="54"/>
      <c r="GX56" s="54"/>
      <c r="GY56" s="54"/>
      <c r="GZ56" s="55"/>
      <c r="HA56" s="56"/>
      <c r="HB56" s="57"/>
      <c r="HC56" s="54"/>
      <c r="HD56" s="54"/>
      <c r="HE56" s="54"/>
      <c r="HF56" s="55"/>
      <c r="HG56" s="56"/>
      <c r="HH56" s="57"/>
      <c r="HI56" s="54"/>
      <c r="HJ56" s="54"/>
      <c r="HK56" s="54"/>
      <c r="HL56" s="55"/>
      <c r="HM56" s="56"/>
      <c r="HN56" s="57"/>
      <c r="HO56" s="54"/>
      <c r="HP56" s="54"/>
      <c r="HQ56" s="54"/>
      <c r="HR56" s="55"/>
      <c r="HS56" s="56"/>
      <c r="HT56" s="57"/>
      <c r="HU56" s="54"/>
      <c r="HV56" s="54"/>
      <c r="HW56" s="54"/>
      <c r="HX56" s="55"/>
      <c r="HY56" s="56"/>
      <c r="HZ56" s="57"/>
      <c r="IA56" s="54"/>
      <c r="IB56" s="54"/>
      <c r="IC56" s="54"/>
      <c r="ID56" s="55"/>
      <c r="IE56" s="56"/>
      <c r="IF56" s="57"/>
      <c r="IG56" s="54"/>
      <c r="IH56" s="54"/>
      <c r="II56" s="54"/>
      <c r="IJ56" s="55"/>
      <c r="IK56" s="56"/>
      <c r="IL56" s="57"/>
      <c r="IM56" s="54"/>
      <c r="IN56" s="54"/>
      <c r="IO56" s="54"/>
      <c r="IP56" s="55"/>
      <c r="IQ56" s="56"/>
      <c r="IR56" s="57"/>
      <c r="IS56" s="54"/>
      <c r="IT56" s="54"/>
      <c r="IU56" s="54"/>
      <c r="IV56" s="55"/>
      <c r="IW56" s="56"/>
      <c r="IX56" s="57"/>
      <c r="IY56" s="54"/>
      <c r="IZ56" s="54"/>
      <c r="JA56" s="54"/>
      <c r="JB56" s="55"/>
      <c r="JC56" s="56"/>
      <c r="JD56" s="57"/>
      <c r="JE56" s="54"/>
      <c r="JF56" s="54"/>
      <c r="JG56" s="54"/>
      <c r="JH56" s="55"/>
      <c r="JI56" s="56"/>
      <c r="JJ56" s="57"/>
      <c r="JK56" s="54"/>
      <c r="JL56" s="54"/>
      <c r="JM56" s="54"/>
      <c r="JN56" s="55"/>
      <c r="JO56" s="56"/>
      <c r="JP56" s="57"/>
      <c r="JQ56" s="54"/>
      <c r="JR56" s="54"/>
      <c r="JS56" s="54"/>
      <c r="JT56" s="55"/>
      <c r="JU56" s="56"/>
      <c r="JV56" s="57"/>
      <c r="JW56" s="54"/>
      <c r="JX56" s="54"/>
      <c r="JY56" s="54"/>
      <c r="JZ56" s="55"/>
      <c r="KA56" s="56"/>
      <c r="KB56" s="57"/>
      <c r="KC56" s="54"/>
      <c r="KD56" s="54"/>
      <c r="KE56" s="54"/>
      <c r="KF56" s="55"/>
      <c r="KG56" s="56"/>
      <c r="KH56" s="57"/>
      <c r="KI56" s="54"/>
      <c r="KJ56" s="54"/>
      <c r="KK56" s="54"/>
      <c r="KL56" s="55"/>
      <c r="KM56" s="56"/>
      <c r="KN56" s="57"/>
      <c r="KO56" s="54"/>
      <c r="KP56" s="54"/>
      <c r="KQ56" s="54"/>
      <c r="KR56" s="55"/>
      <c r="KS56" s="56"/>
      <c r="KT56" s="57"/>
      <c r="KU56" s="54"/>
      <c r="KV56" s="54"/>
      <c r="KW56" s="54"/>
      <c r="KX56" s="55"/>
      <c r="KY56" s="56"/>
      <c r="KZ56" s="57"/>
      <c r="LA56" s="54"/>
      <c r="LB56" s="54"/>
      <c r="LC56" s="54"/>
      <c r="LD56" s="55"/>
      <c r="LE56" s="56"/>
      <c r="LF56" s="57"/>
      <c r="LG56" s="54"/>
      <c r="LH56" s="54"/>
      <c r="LI56" s="54"/>
      <c r="LJ56" s="55"/>
      <c r="LK56" s="56"/>
      <c r="LL56" s="57"/>
      <c r="LM56" s="54"/>
      <c r="LN56" s="54"/>
      <c r="LO56" s="54"/>
      <c r="LP56" s="55"/>
      <c r="LQ56" s="56"/>
      <c r="LR56" s="57"/>
      <c r="LS56" s="54"/>
      <c r="LT56" s="54"/>
      <c r="LU56" s="54"/>
      <c r="LV56" s="55"/>
      <c r="LW56" s="56"/>
      <c r="LX56" s="57"/>
      <c r="LY56" s="54"/>
      <c r="LZ56" s="54"/>
      <c r="MA56" s="54"/>
      <c r="MB56" s="55"/>
      <c r="MC56" s="56"/>
      <c r="MD56" s="57"/>
      <c r="ME56" s="54"/>
      <c r="MF56" s="54"/>
      <c r="MG56" s="54"/>
      <c r="MH56" s="55"/>
      <c r="MI56" s="56"/>
      <c r="MJ56" s="57"/>
      <c r="MK56" s="54"/>
      <c r="ML56" s="54"/>
      <c r="MM56" s="54"/>
      <c r="MN56" s="55"/>
      <c r="MO56" s="56"/>
      <c r="MP56" s="57"/>
      <c r="MQ56" s="54"/>
      <c r="MR56" s="54"/>
      <c r="MS56" s="54"/>
      <c r="MT56" s="55"/>
      <c r="MU56" s="56"/>
      <c r="MV56" s="57"/>
      <c r="MW56" s="54"/>
      <c r="MX56" s="54"/>
      <c r="MY56" s="54"/>
      <c r="MZ56" s="55"/>
      <c r="NA56" s="56"/>
      <c r="NB56" s="57"/>
      <c r="NC56" s="54"/>
      <c r="ND56" s="54"/>
      <c r="NE56" s="54"/>
      <c r="NF56" s="55"/>
      <c r="NG56" s="56"/>
      <c r="NH56" s="57"/>
      <c r="NI56" s="54"/>
      <c r="NJ56" s="54"/>
      <c r="NK56" s="54"/>
      <c r="NL56" s="55"/>
      <c r="NM56" s="56"/>
      <c r="NN56" s="57"/>
      <c r="NO56" s="54"/>
      <c r="NP56" s="54"/>
      <c r="NQ56" s="54"/>
      <c r="NR56" s="55"/>
      <c r="NS56" s="56"/>
      <c r="NT56" s="57"/>
      <c r="NU56" s="54"/>
      <c r="NV56" s="54"/>
      <c r="NW56" s="54"/>
      <c r="NX56" s="55"/>
      <c r="NY56" s="56"/>
      <c r="NZ56" s="57"/>
      <c r="OA56" s="54"/>
      <c r="OB56" s="54"/>
      <c r="OC56" s="54"/>
      <c r="OD56" s="55"/>
      <c r="OE56" s="56"/>
      <c r="OF56" s="57"/>
      <c r="OG56" s="54"/>
      <c r="OH56" s="54"/>
      <c r="OI56" s="54"/>
      <c r="OJ56" s="55"/>
      <c r="OK56" s="56"/>
      <c r="OL56" s="57"/>
      <c r="OM56" s="54"/>
    </row>
    <row r="57" spans="1:403" s="1" customFormat="1" ht="26.25" customHeight="1" x14ac:dyDescent="0.2">
      <c r="A57" s="10" t="s">
        <v>149</v>
      </c>
      <c r="B57" s="11" t="s">
        <v>144</v>
      </c>
      <c r="C57" s="30" t="s">
        <v>4</v>
      </c>
      <c r="D57" s="44">
        <v>1</v>
      </c>
      <c r="E57" s="58"/>
      <c r="F57" s="59">
        <f t="shared" si="8"/>
        <v>0</v>
      </c>
      <c r="G57" s="53"/>
      <c r="H57" s="54"/>
      <c r="I57" s="54"/>
      <c r="J57" s="55"/>
      <c r="K57" s="56"/>
      <c r="L57" s="57"/>
      <c r="M57" s="54"/>
      <c r="N57" s="54"/>
      <c r="O57" s="54"/>
      <c r="P57" s="55"/>
      <c r="Q57" s="56"/>
      <c r="R57" s="57"/>
      <c r="S57" s="54"/>
      <c r="T57" s="54"/>
      <c r="U57" s="54"/>
      <c r="V57" s="55"/>
      <c r="W57" s="56"/>
      <c r="X57" s="57"/>
      <c r="Y57" s="54"/>
      <c r="Z57" s="54"/>
      <c r="AA57" s="54"/>
      <c r="AB57" s="55"/>
      <c r="AC57" s="56"/>
      <c r="AD57" s="57"/>
      <c r="AE57" s="54"/>
      <c r="AF57" s="54"/>
      <c r="AG57" s="54"/>
      <c r="AH57" s="55"/>
      <c r="AI57" s="56"/>
      <c r="AJ57" s="57"/>
      <c r="AK57" s="54"/>
      <c r="AL57" s="54"/>
      <c r="AM57" s="54"/>
      <c r="AN57" s="55"/>
      <c r="AO57" s="56"/>
      <c r="AP57" s="57"/>
      <c r="AQ57" s="54"/>
      <c r="AR57" s="54"/>
      <c r="AS57" s="54"/>
      <c r="AT57" s="55"/>
      <c r="AU57" s="56"/>
      <c r="AV57" s="57"/>
      <c r="AW57" s="54"/>
      <c r="AX57" s="54"/>
      <c r="AY57" s="54"/>
      <c r="AZ57" s="55"/>
      <c r="BA57" s="56"/>
      <c r="BB57" s="57"/>
      <c r="BC57" s="54"/>
      <c r="BD57" s="54"/>
      <c r="BE57" s="54"/>
      <c r="BF57" s="55"/>
      <c r="BG57" s="56"/>
      <c r="BH57" s="57"/>
      <c r="BI57" s="54"/>
      <c r="BJ57" s="54"/>
      <c r="BK57" s="54"/>
      <c r="BL57" s="55"/>
      <c r="BM57" s="56"/>
      <c r="BN57" s="57"/>
      <c r="BO57" s="54"/>
      <c r="BP57" s="54"/>
      <c r="BQ57" s="54"/>
      <c r="BR57" s="55"/>
      <c r="BS57" s="56"/>
      <c r="BT57" s="57"/>
      <c r="BU57" s="54"/>
      <c r="BV57" s="54"/>
      <c r="BW57" s="54"/>
      <c r="BX57" s="55"/>
      <c r="BY57" s="56"/>
      <c r="BZ57" s="57"/>
      <c r="CA57" s="54"/>
      <c r="CB57" s="54"/>
      <c r="CC57" s="54"/>
      <c r="CD57" s="55"/>
      <c r="CE57" s="56"/>
      <c r="CF57" s="57"/>
      <c r="CG57" s="54"/>
      <c r="CH57" s="54"/>
      <c r="CI57" s="54"/>
      <c r="CJ57" s="55"/>
      <c r="CK57" s="56"/>
      <c r="CL57" s="57"/>
      <c r="CM57" s="54"/>
      <c r="CN57" s="54"/>
      <c r="CO57" s="54"/>
      <c r="CP57" s="55"/>
      <c r="CQ57" s="56"/>
      <c r="CR57" s="57"/>
      <c r="CS57" s="54"/>
      <c r="CT57" s="54"/>
      <c r="CU57" s="54"/>
      <c r="CV57" s="55"/>
      <c r="CW57" s="56"/>
      <c r="CX57" s="57"/>
      <c r="CY57" s="54"/>
      <c r="CZ57" s="54"/>
      <c r="DA57" s="54"/>
      <c r="DB57" s="55"/>
      <c r="DC57" s="56"/>
      <c r="DD57" s="57"/>
      <c r="DE57" s="54"/>
      <c r="DF57" s="54"/>
      <c r="DG57" s="54"/>
      <c r="DH57" s="55"/>
      <c r="DI57" s="56"/>
      <c r="DJ57" s="57"/>
      <c r="DK57" s="54"/>
      <c r="DL57" s="54"/>
      <c r="DM57" s="54"/>
      <c r="DN57" s="55"/>
      <c r="DO57" s="56"/>
      <c r="DP57" s="57"/>
      <c r="DQ57" s="54"/>
      <c r="DR57" s="54"/>
      <c r="DS57" s="54"/>
      <c r="DT57" s="55"/>
      <c r="DU57" s="56"/>
      <c r="DV57" s="57"/>
      <c r="DW57" s="54"/>
      <c r="DX57" s="54"/>
      <c r="DY57" s="54"/>
      <c r="DZ57" s="55"/>
      <c r="EA57" s="56"/>
      <c r="EB57" s="57"/>
      <c r="EC57" s="54"/>
      <c r="ED57" s="54"/>
      <c r="EE57" s="54"/>
      <c r="EF57" s="55"/>
      <c r="EG57" s="56"/>
      <c r="EH57" s="57"/>
      <c r="EI57" s="54"/>
      <c r="EJ57" s="54"/>
      <c r="EK57" s="54"/>
      <c r="EL57" s="55"/>
      <c r="EM57" s="56"/>
      <c r="EN57" s="57"/>
      <c r="EO57" s="54"/>
      <c r="EP57" s="54"/>
      <c r="EQ57" s="54"/>
      <c r="ER57" s="55"/>
      <c r="ES57" s="56"/>
      <c r="ET57" s="57"/>
      <c r="EU57" s="54"/>
      <c r="EV57" s="54"/>
      <c r="EW57" s="54"/>
      <c r="EX57" s="55"/>
      <c r="EY57" s="56"/>
      <c r="EZ57" s="57"/>
      <c r="FA57" s="54"/>
      <c r="FB57" s="54"/>
      <c r="FC57" s="54"/>
      <c r="FD57" s="55"/>
      <c r="FE57" s="56"/>
      <c r="FF57" s="57"/>
      <c r="FG57" s="54"/>
      <c r="FH57" s="54"/>
      <c r="FI57" s="54"/>
      <c r="FJ57" s="55"/>
      <c r="FK57" s="56"/>
      <c r="FL57" s="57"/>
      <c r="FM57" s="54"/>
      <c r="FN57" s="54"/>
      <c r="FO57" s="54"/>
      <c r="FP57" s="55"/>
      <c r="FQ57" s="56"/>
      <c r="FR57" s="57"/>
      <c r="FS57" s="54"/>
      <c r="FT57" s="54"/>
      <c r="FU57" s="54"/>
      <c r="FV57" s="55"/>
      <c r="FW57" s="56"/>
      <c r="FX57" s="57"/>
      <c r="FY57" s="54"/>
      <c r="FZ57" s="54"/>
      <c r="GA57" s="54"/>
      <c r="GB57" s="55"/>
      <c r="GC57" s="56"/>
      <c r="GD57" s="57"/>
      <c r="GE57" s="54"/>
      <c r="GF57" s="54"/>
      <c r="GG57" s="54"/>
      <c r="GH57" s="55"/>
      <c r="GI57" s="56"/>
      <c r="GJ57" s="57"/>
      <c r="GK57" s="54"/>
      <c r="GL57" s="54"/>
      <c r="GM57" s="54"/>
      <c r="GN57" s="55"/>
      <c r="GO57" s="56"/>
      <c r="GP57" s="57"/>
      <c r="GQ57" s="54"/>
      <c r="GR57" s="54"/>
      <c r="GS57" s="54"/>
      <c r="GT57" s="55"/>
      <c r="GU57" s="56"/>
      <c r="GV57" s="57"/>
      <c r="GW57" s="54"/>
      <c r="GX57" s="54"/>
      <c r="GY57" s="54"/>
      <c r="GZ57" s="55"/>
      <c r="HA57" s="56"/>
      <c r="HB57" s="57"/>
      <c r="HC57" s="54"/>
      <c r="HD57" s="54"/>
      <c r="HE57" s="54"/>
      <c r="HF57" s="55"/>
      <c r="HG57" s="56"/>
      <c r="HH57" s="57"/>
      <c r="HI57" s="54"/>
      <c r="HJ57" s="54"/>
      <c r="HK57" s="54"/>
      <c r="HL57" s="55"/>
      <c r="HM57" s="56"/>
      <c r="HN57" s="57"/>
      <c r="HO57" s="54"/>
      <c r="HP57" s="54"/>
      <c r="HQ57" s="54"/>
      <c r="HR57" s="55"/>
      <c r="HS57" s="56"/>
      <c r="HT57" s="57"/>
      <c r="HU57" s="54"/>
      <c r="HV57" s="54"/>
      <c r="HW57" s="54"/>
      <c r="HX57" s="55"/>
      <c r="HY57" s="56"/>
      <c r="HZ57" s="57"/>
      <c r="IA57" s="54"/>
      <c r="IB57" s="54"/>
      <c r="IC57" s="54"/>
      <c r="ID57" s="55"/>
      <c r="IE57" s="56"/>
      <c r="IF57" s="57"/>
      <c r="IG57" s="54"/>
      <c r="IH57" s="54"/>
      <c r="II57" s="54"/>
      <c r="IJ57" s="55"/>
      <c r="IK57" s="56"/>
      <c r="IL57" s="57"/>
      <c r="IM57" s="54"/>
      <c r="IN57" s="54"/>
      <c r="IO57" s="54"/>
      <c r="IP57" s="55"/>
      <c r="IQ57" s="56"/>
      <c r="IR57" s="57"/>
      <c r="IS57" s="54"/>
      <c r="IT57" s="54"/>
      <c r="IU57" s="54"/>
      <c r="IV57" s="55"/>
      <c r="IW57" s="56"/>
      <c r="IX57" s="57"/>
      <c r="IY57" s="54"/>
      <c r="IZ57" s="54"/>
      <c r="JA57" s="54"/>
      <c r="JB57" s="55"/>
      <c r="JC57" s="56"/>
      <c r="JD57" s="57"/>
      <c r="JE57" s="54"/>
      <c r="JF57" s="54"/>
      <c r="JG57" s="54"/>
      <c r="JH57" s="55"/>
      <c r="JI57" s="56"/>
      <c r="JJ57" s="57"/>
      <c r="JK57" s="54"/>
      <c r="JL57" s="54"/>
      <c r="JM57" s="54"/>
      <c r="JN57" s="55"/>
      <c r="JO57" s="56"/>
      <c r="JP57" s="57"/>
      <c r="JQ57" s="54"/>
      <c r="JR57" s="54"/>
      <c r="JS57" s="54"/>
      <c r="JT57" s="55"/>
      <c r="JU57" s="56"/>
      <c r="JV57" s="57"/>
      <c r="JW57" s="54"/>
      <c r="JX57" s="54"/>
      <c r="JY57" s="54"/>
      <c r="JZ57" s="55"/>
      <c r="KA57" s="56"/>
      <c r="KB57" s="57"/>
      <c r="KC57" s="54"/>
      <c r="KD57" s="54"/>
      <c r="KE57" s="54"/>
      <c r="KF57" s="55"/>
      <c r="KG57" s="56"/>
      <c r="KH57" s="57"/>
      <c r="KI57" s="54"/>
      <c r="KJ57" s="54"/>
      <c r="KK57" s="54"/>
      <c r="KL57" s="55"/>
      <c r="KM57" s="56"/>
      <c r="KN57" s="57"/>
      <c r="KO57" s="54"/>
      <c r="KP57" s="54"/>
      <c r="KQ57" s="54"/>
      <c r="KR57" s="55"/>
      <c r="KS57" s="56"/>
      <c r="KT57" s="57"/>
      <c r="KU57" s="54"/>
      <c r="KV57" s="54"/>
      <c r="KW57" s="54"/>
      <c r="KX57" s="55"/>
      <c r="KY57" s="56"/>
      <c r="KZ57" s="57"/>
      <c r="LA57" s="54"/>
      <c r="LB57" s="54"/>
      <c r="LC57" s="54"/>
      <c r="LD57" s="55"/>
      <c r="LE57" s="56"/>
      <c r="LF57" s="57"/>
      <c r="LG57" s="54"/>
      <c r="LH57" s="54"/>
      <c r="LI57" s="54"/>
      <c r="LJ57" s="55"/>
      <c r="LK57" s="56"/>
      <c r="LL57" s="57"/>
      <c r="LM57" s="54"/>
      <c r="LN57" s="54"/>
      <c r="LO57" s="54"/>
      <c r="LP57" s="55"/>
      <c r="LQ57" s="56"/>
      <c r="LR57" s="57"/>
      <c r="LS57" s="54"/>
      <c r="LT57" s="54"/>
      <c r="LU57" s="54"/>
      <c r="LV57" s="55"/>
      <c r="LW57" s="56"/>
      <c r="LX57" s="57"/>
      <c r="LY57" s="54"/>
      <c r="LZ57" s="54"/>
      <c r="MA57" s="54"/>
      <c r="MB57" s="55"/>
      <c r="MC57" s="56"/>
      <c r="MD57" s="57"/>
      <c r="ME57" s="54"/>
      <c r="MF57" s="54"/>
      <c r="MG57" s="54"/>
      <c r="MH57" s="55"/>
      <c r="MI57" s="56"/>
      <c r="MJ57" s="57"/>
      <c r="MK57" s="54"/>
      <c r="ML57" s="54"/>
      <c r="MM57" s="54"/>
      <c r="MN57" s="55"/>
      <c r="MO57" s="56"/>
      <c r="MP57" s="57"/>
      <c r="MQ57" s="54"/>
      <c r="MR57" s="54"/>
      <c r="MS57" s="54"/>
      <c r="MT57" s="55"/>
      <c r="MU57" s="56"/>
      <c r="MV57" s="57"/>
      <c r="MW57" s="54"/>
      <c r="MX57" s="54"/>
      <c r="MY57" s="54"/>
      <c r="MZ57" s="55"/>
      <c r="NA57" s="56"/>
      <c r="NB57" s="57"/>
      <c r="NC57" s="54"/>
      <c r="ND57" s="54"/>
      <c r="NE57" s="54"/>
      <c r="NF57" s="55"/>
      <c r="NG57" s="56"/>
      <c r="NH57" s="57"/>
      <c r="NI57" s="54"/>
      <c r="NJ57" s="54"/>
      <c r="NK57" s="54"/>
      <c r="NL57" s="55"/>
      <c r="NM57" s="56"/>
      <c r="NN57" s="57"/>
      <c r="NO57" s="54"/>
      <c r="NP57" s="54"/>
      <c r="NQ57" s="54"/>
      <c r="NR57" s="55"/>
      <c r="NS57" s="56"/>
      <c r="NT57" s="57"/>
      <c r="NU57" s="54"/>
      <c r="NV57" s="54"/>
      <c r="NW57" s="54"/>
      <c r="NX57" s="55"/>
      <c r="NY57" s="56"/>
      <c r="NZ57" s="57"/>
      <c r="OA57" s="54"/>
      <c r="OB57" s="54"/>
      <c r="OC57" s="54"/>
      <c r="OD57" s="55"/>
      <c r="OE57" s="56"/>
      <c r="OF57" s="57"/>
      <c r="OG57" s="54"/>
      <c r="OH57" s="54"/>
      <c r="OI57" s="54"/>
      <c r="OJ57" s="55"/>
      <c r="OK57" s="56"/>
      <c r="OL57" s="57"/>
      <c r="OM57" s="54"/>
    </row>
    <row r="58" spans="1:403" s="1" customFormat="1" ht="30" x14ac:dyDescent="0.2">
      <c r="A58" s="10" t="s">
        <v>150</v>
      </c>
      <c r="B58" s="11" t="s">
        <v>145</v>
      </c>
      <c r="C58" s="30" t="s">
        <v>2</v>
      </c>
      <c r="D58" s="44">
        <v>1</v>
      </c>
      <c r="E58" s="58"/>
      <c r="F58" s="59">
        <f t="shared" si="8"/>
        <v>0</v>
      </c>
      <c r="G58" s="53"/>
      <c r="H58" s="54"/>
      <c r="I58" s="54"/>
      <c r="J58" s="55"/>
      <c r="K58" s="56"/>
      <c r="L58" s="57"/>
      <c r="M58" s="54"/>
      <c r="N58" s="54"/>
      <c r="O58" s="54"/>
      <c r="P58" s="55"/>
      <c r="Q58" s="56"/>
      <c r="R58" s="57"/>
      <c r="S58" s="54"/>
      <c r="T58" s="54"/>
      <c r="U58" s="54"/>
      <c r="V58" s="55"/>
      <c r="W58" s="56"/>
      <c r="X58" s="57"/>
      <c r="Y58" s="54"/>
      <c r="Z58" s="54"/>
      <c r="AA58" s="54"/>
      <c r="AB58" s="55"/>
      <c r="AC58" s="56"/>
      <c r="AD58" s="57"/>
      <c r="AE58" s="54"/>
      <c r="AF58" s="54"/>
      <c r="AG58" s="54"/>
      <c r="AH58" s="55"/>
      <c r="AI58" s="56"/>
      <c r="AJ58" s="57"/>
      <c r="AK58" s="54"/>
      <c r="AL58" s="54"/>
      <c r="AM58" s="54"/>
      <c r="AN58" s="55"/>
      <c r="AO58" s="56"/>
      <c r="AP58" s="57"/>
      <c r="AQ58" s="54"/>
      <c r="AR58" s="54"/>
      <c r="AS58" s="54"/>
      <c r="AT58" s="55"/>
      <c r="AU58" s="56"/>
      <c r="AV58" s="57"/>
      <c r="AW58" s="54"/>
      <c r="AX58" s="54"/>
      <c r="AY58" s="54"/>
      <c r="AZ58" s="55"/>
      <c r="BA58" s="56"/>
      <c r="BB58" s="57"/>
      <c r="BC58" s="54"/>
      <c r="BD58" s="54"/>
      <c r="BE58" s="54"/>
      <c r="BF58" s="55"/>
      <c r="BG58" s="56"/>
      <c r="BH58" s="57"/>
      <c r="BI58" s="54"/>
      <c r="BJ58" s="54"/>
      <c r="BK58" s="54"/>
      <c r="BL58" s="55"/>
      <c r="BM58" s="56"/>
      <c r="BN58" s="57"/>
      <c r="BO58" s="54"/>
      <c r="BP58" s="54"/>
      <c r="BQ58" s="54"/>
      <c r="BR58" s="55"/>
      <c r="BS58" s="56"/>
      <c r="BT58" s="57"/>
      <c r="BU58" s="54"/>
      <c r="BV58" s="54"/>
      <c r="BW58" s="54"/>
      <c r="BX58" s="55"/>
      <c r="BY58" s="56"/>
      <c r="BZ58" s="57"/>
      <c r="CA58" s="54"/>
      <c r="CB58" s="54"/>
      <c r="CC58" s="54"/>
      <c r="CD58" s="55"/>
      <c r="CE58" s="56"/>
      <c r="CF58" s="57"/>
      <c r="CG58" s="54"/>
      <c r="CH58" s="54"/>
      <c r="CI58" s="54"/>
      <c r="CJ58" s="55"/>
      <c r="CK58" s="56"/>
      <c r="CL58" s="57"/>
      <c r="CM58" s="54"/>
      <c r="CN58" s="54"/>
      <c r="CO58" s="54"/>
      <c r="CP58" s="55"/>
      <c r="CQ58" s="56"/>
      <c r="CR58" s="57"/>
      <c r="CS58" s="54"/>
      <c r="CT58" s="54"/>
      <c r="CU58" s="54"/>
      <c r="CV58" s="55"/>
      <c r="CW58" s="56"/>
      <c r="CX58" s="57"/>
      <c r="CY58" s="54"/>
      <c r="CZ58" s="54"/>
      <c r="DA58" s="54"/>
      <c r="DB58" s="55"/>
      <c r="DC58" s="56"/>
      <c r="DD58" s="57"/>
      <c r="DE58" s="54"/>
      <c r="DF58" s="54"/>
      <c r="DG58" s="54"/>
      <c r="DH58" s="55"/>
      <c r="DI58" s="56"/>
      <c r="DJ58" s="57"/>
      <c r="DK58" s="54"/>
      <c r="DL58" s="54"/>
      <c r="DM58" s="54"/>
      <c r="DN58" s="55"/>
      <c r="DO58" s="56"/>
      <c r="DP58" s="57"/>
      <c r="DQ58" s="54"/>
      <c r="DR58" s="54"/>
      <c r="DS58" s="54"/>
      <c r="DT58" s="55"/>
      <c r="DU58" s="56"/>
      <c r="DV58" s="57"/>
      <c r="DW58" s="54"/>
      <c r="DX58" s="54"/>
      <c r="DY58" s="54"/>
      <c r="DZ58" s="55"/>
      <c r="EA58" s="56"/>
      <c r="EB58" s="57"/>
      <c r="EC58" s="54"/>
      <c r="ED58" s="54"/>
      <c r="EE58" s="54"/>
      <c r="EF58" s="55"/>
      <c r="EG58" s="56"/>
      <c r="EH58" s="57"/>
      <c r="EI58" s="54"/>
      <c r="EJ58" s="54"/>
      <c r="EK58" s="54"/>
      <c r="EL58" s="55"/>
      <c r="EM58" s="56"/>
      <c r="EN58" s="57"/>
      <c r="EO58" s="54"/>
      <c r="EP58" s="54"/>
      <c r="EQ58" s="54"/>
      <c r="ER58" s="55"/>
      <c r="ES58" s="56"/>
      <c r="ET58" s="57"/>
      <c r="EU58" s="54"/>
      <c r="EV58" s="54"/>
      <c r="EW58" s="54"/>
      <c r="EX58" s="55"/>
      <c r="EY58" s="56"/>
      <c r="EZ58" s="57"/>
      <c r="FA58" s="54"/>
      <c r="FB58" s="54"/>
      <c r="FC58" s="54"/>
      <c r="FD58" s="55"/>
      <c r="FE58" s="56"/>
      <c r="FF58" s="57"/>
      <c r="FG58" s="54"/>
      <c r="FH58" s="54"/>
      <c r="FI58" s="54"/>
      <c r="FJ58" s="55"/>
      <c r="FK58" s="56"/>
      <c r="FL58" s="57"/>
      <c r="FM58" s="54"/>
      <c r="FN58" s="54"/>
      <c r="FO58" s="54"/>
      <c r="FP58" s="55"/>
      <c r="FQ58" s="56"/>
      <c r="FR58" s="57"/>
      <c r="FS58" s="54"/>
      <c r="FT58" s="54"/>
      <c r="FU58" s="54"/>
      <c r="FV58" s="55"/>
      <c r="FW58" s="56"/>
      <c r="FX58" s="57"/>
      <c r="FY58" s="54"/>
      <c r="FZ58" s="54"/>
      <c r="GA58" s="54"/>
      <c r="GB58" s="55"/>
      <c r="GC58" s="56"/>
      <c r="GD58" s="57"/>
      <c r="GE58" s="54"/>
      <c r="GF58" s="54"/>
      <c r="GG58" s="54"/>
      <c r="GH58" s="55"/>
      <c r="GI58" s="56"/>
      <c r="GJ58" s="57"/>
      <c r="GK58" s="54"/>
      <c r="GL58" s="54"/>
      <c r="GM58" s="54"/>
      <c r="GN58" s="55"/>
      <c r="GO58" s="56"/>
      <c r="GP58" s="57"/>
      <c r="GQ58" s="54"/>
      <c r="GR58" s="54"/>
      <c r="GS58" s="54"/>
      <c r="GT58" s="55"/>
      <c r="GU58" s="56"/>
      <c r="GV58" s="57"/>
      <c r="GW58" s="54"/>
      <c r="GX58" s="54"/>
      <c r="GY58" s="54"/>
      <c r="GZ58" s="55"/>
      <c r="HA58" s="56"/>
      <c r="HB58" s="57"/>
      <c r="HC58" s="54"/>
      <c r="HD58" s="54"/>
      <c r="HE58" s="54"/>
      <c r="HF58" s="55"/>
      <c r="HG58" s="56"/>
      <c r="HH58" s="57"/>
      <c r="HI58" s="54"/>
      <c r="HJ58" s="54"/>
      <c r="HK58" s="54"/>
      <c r="HL58" s="55"/>
      <c r="HM58" s="56"/>
      <c r="HN58" s="57"/>
      <c r="HO58" s="54"/>
      <c r="HP58" s="54"/>
      <c r="HQ58" s="54"/>
      <c r="HR58" s="55"/>
      <c r="HS58" s="56"/>
      <c r="HT58" s="57"/>
      <c r="HU58" s="54"/>
      <c r="HV58" s="54"/>
      <c r="HW58" s="54"/>
      <c r="HX58" s="55"/>
      <c r="HY58" s="56"/>
      <c r="HZ58" s="57"/>
      <c r="IA58" s="54"/>
      <c r="IB58" s="54"/>
      <c r="IC58" s="54"/>
      <c r="ID58" s="55"/>
      <c r="IE58" s="56"/>
      <c r="IF58" s="57"/>
      <c r="IG58" s="54"/>
      <c r="IH58" s="54"/>
      <c r="II58" s="54"/>
      <c r="IJ58" s="55"/>
      <c r="IK58" s="56"/>
      <c r="IL58" s="57"/>
      <c r="IM58" s="54"/>
      <c r="IN58" s="54"/>
      <c r="IO58" s="54"/>
      <c r="IP58" s="55"/>
      <c r="IQ58" s="56"/>
      <c r="IR58" s="57"/>
      <c r="IS58" s="54"/>
      <c r="IT58" s="54"/>
      <c r="IU58" s="54"/>
      <c r="IV58" s="55"/>
      <c r="IW58" s="56"/>
      <c r="IX58" s="57"/>
      <c r="IY58" s="54"/>
      <c r="IZ58" s="54"/>
      <c r="JA58" s="54"/>
      <c r="JB58" s="55"/>
      <c r="JC58" s="56"/>
      <c r="JD58" s="57"/>
      <c r="JE58" s="54"/>
      <c r="JF58" s="54"/>
      <c r="JG58" s="54"/>
      <c r="JH58" s="55"/>
      <c r="JI58" s="56"/>
      <c r="JJ58" s="57"/>
      <c r="JK58" s="54"/>
      <c r="JL58" s="54"/>
      <c r="JM58" s="54"/>
      <c r="JN58" s="55"/>
      <c r="JO58" s="56"/>
      <c r="JP58" s="57"/>
      <c r="JQ58" s="54"/>
      <c r="JR58" s="54"/>
      <c r="JS58" s="54"/>
      <c r="JT58" s="55"/>
      <c r="JU58" s="56"/>
      <c r="JV58" s="57"/>
      <c r="JW58" s="54"/>
      <c r="JX58" s="54"/>
      <c r="JY58" s="54"/>
      <c r="JZ58" s="55"/>
      <c r="KA58" s="56"/>
      <c r="KB58" s="57"/>
      <c r="KC58" s="54"/>
      <c r="KD58" s="54"/>
      <c r="KE58" s="54"/>
      <c r="KF58" s="55"/>
      <c r="KG58" s="56"/>
      <c r="KH58" s="57"/>
      <c r="KI58" s="54"/>
      <c r="KJ58" s="54"/>
      <c r="KK58" s="54"/>
      <c r="KL58" s="55"/>
      <c r="KM58" s="56"/>
      <c r="KN58" s="57"/>
      <c r="KO58" s="54"/>
      <c r="KP58" s="54"/>
      <c r="KQ58" s="54"/>
      <c r="KR58" s="55"/>
      <c r="KS58" s="56"/>
      <c r="KT58" s="57"/>
      <c r="KU58" s="54"/>
      <c r="KV58" s="54"/>
      <c r="KW58" s="54"/>
      <c r="KX58" s="55"/>
      <c r="KY58" s="56"/>
      <c r="KZ58" s="57"/>
      <c r="LA58" s="54"/>
      <c r="LB58" s="54"/>
      <c r="LC58" s="54"/>
      <c r="LD58" s="55"/>
      <c r="LE58" s="56"/>
      <c r="LF58" s="57"/>
      <c r="LG58" s="54"/>
      <c r="LH58" s="54"/>
      <c r="LI58" s="54"/>
      <c r="LJ58" s="55"/>
      <c r="LK58" s="56"/>
      <c r="LL58" s="57"/>
      <c r="LM58" s="54"/>
      <c r="LN58" s="54"/>
      <c r="LO58" s="54"/>
      <c r="LP58" s="55"/>
      <c r="LQ58" s="56"/>
      <c r="LR58" s="57"/>
      <c r="LS58" s="54"/>
      <c r="LT58" s="54"/>
      <c r="LU58" s="54"/>
      <c r="LV58" s="55"/>
      <c r="LW58" s="56"/>
      <c r="LX58" s="57"/>
      <c r="LY58" s="54"/>
      <c r="LZ58" s="54"/>
      <c r="MA58" s="54"/>
      <c r="MB58" s="55"/>
      <c r="MC58" s="56"/>
      <c r="MD58" s="57"/>
      <c r="ME58" s="54"/>
      <c r="MF58" s="54"/>
      <c r="MG58" s="54"/>
      <c r="MH58" s="55"/>
      <c r="MI58" s="56"/>
      <c r="MJ58" s="57"/>
      <c r="MK58" s="54"/>
      <c r="ML58" s="54"/>
      <c r="MM58" s="54"/>
      <c r="MN58" s="55"/>
      <c r="MO58" s="56"/>
      <c r="MP58" s="57"/>
      <c r="MQ58" s="54"/>
      <c r="MR58" s="54"/>
      <c r="MS58" s="54"/>
      <c r="MT58" s="55"/>
      <c r="MU58" s="56"/>
      <c r="MV58" s="57"/>
      <c r="MW58" s="54"/>
      <c r="MX58" s="54"/>
      <c r="MY58" s="54"/>
      <c r="MZ58" s="55"/>
      <c r="NA58" s="56"/>
      <c r="NB58" s="57"/>
      <c r="NC58" s="54"/>
      <c r="ND58" s="54"/>
      <c r="NE58" s="54"/>
      <c r="NF58" s="55"/>
      <c r="NG58" s="56"/>
      <c r="NH58" s="57"/>
      <c r="NI58" s="54"/>
      <c r="NJ58" s="54"/>
      <c r="NK58" s="54"/>
      <c r="NL58" s="55"/>
      <c r="NM58" s="56"/>
      <c r="NN58" s="57"/>
      <c r="NO58" s="54"/>
      <c r="NP58" s="54"/>
      <c r="NQ58" s="54"/>
      <c r="NR58" s="55"/>
      <c r="NS58" s="56"/>
      <c r="NT58" s="57"/>
      <c r="NU58" s="54"/>
      <c r="NV58" s="54"/>
      <c r="NW58" s="54"/>
      <c r="NX58" s="55"/>
      <c r="NY58" s="56"/>
      <c r="NZ58" s="57"/>
      <c r="OA58" s="54"/>
      <c r="OB58" s="54"/>
      <c r="OC58" s="54"/>
      <c r="OD58" s="55"/>
      <c r="OE58" s="56"/>
      <c r="OF58" s="57"/>
      <c r="OG58" s="54"/>
      <c r="OH58" s="54"/>
      <c r="OI58" s="54"/>
      <c r="OJ58" s="55"/>
      <c r="OK58" s="56"/>
      <c r="OL58" s="57"/>
      <c r="OM58" s="54"/>
    </row>
    <row r="59" spans="1:403" s="1" customFormat="1" ht="29.25" customHeight="1" x14ac:dyDescent="0.2">
      <c r="A59" s="10" t="s">
        <v>151</v>
      </c>
      <c r="B59" s="11" t="s">
        <v>52</v>
      </c>
      <c r="C59" s="30" t="s">
        <v>34</v>
      </c>
      <c r="D59" s="44">
        <v>10</v>
      </c>
      <c r="E59" s="58"/>
      <c r="F59" s="59">
        <f t="shared" ref="F59" si="9">E59*D59</f>
        <v>0</v>
      </c>
    </row>
    <row r="60" spans="1:403" s="1" customFormat="1" ht="30" x14ac:dyDescent="0.2">
      <c r="A60" s="10" t="s">
        <v>152</v>
      </c>
      <c r="B60" s="11" t="s">
        <v>119</v>
      </c>
      <c r="C60" s="30" t="s">
        <v>4</v>
      </c>
      <c r="D60" s="44">
        <v>1</v>
      </c>
      <c r="E60" s="58"/>
      <c r="F60" s="59">
        <f>D60*E60</f>
        <v>0</v>
      </c>
    </row>
    <row r="61" spans="1:403" s="1" customFormat="1" ht="28.15" customHeight="1" x14ac:dyDescent="0.2">
      <c r="A61" s="10" t="s">
        <v>153</v>
      </c>
      <c r="B61" s="11" t="s">
        <v>138</v>
      </c>
      <c r="C61" s="30" t="s">
        <v>4</v>
      </c>
      <c r="D61" s="44">
        <v>1</v>
      </c>
      <c r="E61" s="58"/>
      <c r="F61" s="59">
        <f>D61*E61</f>
        <v>0</v>
      </c>
    </row>
    <row r="62" spans="1:403" s="1" customFormat="1" ht="15.75" thickBot="1" x14ac:dyDescent="0.25">
      <c r="A62" s="10"/>
      <c r="B62" s="45"/>
      <c r="C62" s="30"/>
      <c r="D62" s="44"/>
      <c r="E62" s="58"/>
      <c r="F62" s="59"/>
    </row>
    <row r="63" spans="1:403" s="3" customFormat="1" ht="30" customHeight="1" thickBot="1" x14ac:dyDescent="0.25">
      <c r="A63" s="46"/>
      <c r="B63" s="35" t="s">
        <v>154</v>
      </c>
      <c r="C63" s="47"/>
      <c r="D63" s="47"/>
      <c r="E63" s="60"/>
      <c r="F63" s="61">
        <f>SUM(F8:F62)</f>
        <v>0</v>
      </c>
    </row>
    <row r="64" spans="1:403" s="1" customFormat="1" ht="24.6" customHeight="1" thickBot="1" x14ac:dyDescent="0.25">
      <c r="A64" s="34"/>
      <c r="B64" s="35" t="s">
        <v>155</v>
      </c>
      <c r="C64" s="36"/>
      <c r="D64" s="36"/>
      <c r="E64" s="62"/>
      <c r="F64" s="63"/>
    </row>
    <row r="65" spans="1:6" s="1" customFormat="1" ht="90" x14ac:dyDescent="0.2">
      <c r="A65" s="48" t="s">
        <v>225</v>
      </c>
      <c r="B65" s="11" t="s">
        <v>223</v>
      </c>
      <c r="C65" s="30" t="s">
        <v>4</v>
      </c>
      <c r="D65" s="44">
        <v>1</v>
      </c>
      <c r="E65" s="58"/>
      <c r="F65" s="59">
        <f t="shared" ref="F65:F66" si="10">E65*D65</f>
        <v>0</v>
      </c>
    </row>
    <row r="66" spans="1:6" s="1" customFormat="1" ht="45" x14ac:dyDescent="0.2">
      <c r="A66" s="48" t="s">
        <v>231</v>
      </c>
      <c r="B66" s="11" t="s">
        <v>224</v>
      </c>
      <c r="C66" s="30" t="s">
        <v>2</v>
      </c>
      <c r="D66" s="44">
        <v>1</v>
      </c>
      <c r="E66" s="58"/>
      <c r="F66" s="59">
        <f t="shared" si="10"/>
        <v>0</v>
      </c>
    </row>
    <row r="67" spans="1:6" s="1" customFormat="1" ht="45" x14ac:dyDescent="0.2">
      <c r="A67" s="48" t="s">
        <v>232</v>
      </c>
      <c r="B67" s="11" t="s">
        <v>226</v>
      </c>
      <c r="C67" s="30" t="s">
        <v>2</v>
      </c>
      <c r="D67" s="44">
        <v>1</v>
      </c>
      <c r="E67" s="58"/>
      <c r="F67" s="59">
        <f t="shared" ref="F67:F68" si="11">D67*E67</f>
        <v>0</v>
      </c>
    </row>
    <row r="68" spans="1:6" s="1" customFormat="1" ht="45" x14ac:dyDescent="0.2">
      <c r="A68" s="48" t="s">
        <v>233</v>
      </c>
      <c r="B68" s="11" t="s">
        <v>227</v>
      </c>
      <c r="C68" s="30" t="s">
        <v>2</v>
      </c>
      <c r="D68" s="44">
        <v>1</v>
      </c>
      <c r="E68" s="58"/>
      <c r="F68" s="59">
        <f t="shared" si="11"/>
        <v>0</v>
      </c>
    </row>
    <row r="69" spans="1:6" s="1" customFormat="1" ht="45" x14ac:dyDescent="0.2">
      <c r="A69" s="48" t="s">
        <v>234</v>
      </c>
      <c r="B69" s="11" t="s">
        <v>228</v>
      </c>
      <c r="C69" s="30" t="s">
        <v>2</v>
      </c>
      <c r="D69" s="44">
        <v>5</v>
      </c>
      <c r="E69" s="58"/>
      <c r="F69" s="59">
        <f t="shared" ref="F69" si="12">D69*E69</f>
        <v>0</v>
      </c>
    </row>
    <row r="70" spans="1:6" s="1" customFormat="1" ht="45" x14ac:dyDescent="0.2">
      <c r="A70" s="48" t="s">
        <v>235</v>
      </c>
      <c r="B70" s="11" t="s">
        <v>229</v>
      </c>
      <c r="C70" s="30" t="s">
        <v>2</v>
      </c>
      <c r="D70" s="44">
        <v>3</v>
      </c>
      <c r="E70" s="58"/>
      <c r="F70" s="59">
        <f t="shared" ref="F70:F71" si="13">D70*E70</f>
        <v>0</v>
      </c>
    </row>
    <row r="71" spans="1:6" s="1" customFormat="1" ht="30" x14ac:dyDescent="0.2">
      <c r="A71" s="48" t="s">
        <v>236</v>
      </c>
      <c r="B71" s="12" t="s">
        <v>82</v>
      </c>
      <c r="C71" s="30" t="s">
        <v>2</v>
      </c>
      <c r="D71" s="44">
        <v>1</v>
      </c>
      <c r="E71" s="58"/>
      <c r="F71" s="59">
        <f t="shared" si="13"/>
        <v>0</v>
      </c>
    </row>
    <row r="72" spans="1:6" s="1" customFormat="1" ht="30" x14ac:dyDescent="0.2">
      <c r="A72" s="48" t="s">
        <v>237</v>
      </c>
      <c r="B72" s="11" t="s">
        <v>79</v>
      </c>
      <c r="C72" s="30" t="s">
        <v>2</v>
      </c>
      <c r="D72" s="44">
        <v>1</v>
      </c>
      <c r="E72" s="58"/>
      <c r="F72" s="59">
        <f>D72*E72</f>
        <v>0</v>
      </c>
    </row>
    <row r="73" spans="1:6" s="1" customFormat="1" ht="24.6" customHeight="1" x14ac:dyDescent="0.2">
      <c r="A73" s="48" t="s">
        <v>238</v>
      </c>
      <c r="B73" s="11" t="s">
        <v>158</v>
      </c>
      <c r="C73" s="30" t="s">
        <v>2</v>
      </c>
      <c r="D73" s="44">
        <v>3</v>
      </c>
      <c r="E73" s="58"/>
      <c r="F73" s="59">
        <f t="shared" ref="F73:F74" si="14">E73*D73</f>
        <v>0</v>
      </c>
    </row>
    <row r="74" spans="1:6" s="1" customFormat="1" ht="24.6" customHeight="1" x14ac:dyDescent="0.2">
      <c r="A74" s="48" t="s">
        <v>239</v>
      </c>
      <c r="B74" s="11" t="s">
        <v>159</v>
      </c>
      <c r="C74" s="30" t="s">
        <v>2</v>
      </c>
      <c r="D74" s="44">
        <v>1</v>
      </c>
      <c r="E74" s="58"/>
      <c r="F74" s="59">
        <f t="shared" si="14"/>
        <v>0</v>
      </c>
    </row>
    <row r="75" spans="1:6" s="1" customFormat="1" ht="30" x14ac:dyDescent="0.2">
      <c r="A75" s="48" t="s">
        <v>240</v>
      </c>
      <c r="B75" s="12" t="s">
        <v>230</v>
      </c>
      <c r="C75" s="30" t="s">
        <v>2</v>
      </c>
      <c r="D75" s="44">
        <v>1</v>
      </c>
      <c r="E75" s="58"/>
      <c r="F75" s="59">
        <f t="shared" ref="F75:F87" si="15">D75*E75</f>
        <v>0</v>
      </c>
    </row>
    <row r="76" spans="1:6" s="1" customFormat="1" ht="30" x14ac:dyDescent="0.2">
      <c r="A76" s="48" t="s">
        <v>241</v>
      </c>
      <c r="B76" s="11" t="s">
        <v>86</v>
      </c>
      <c r="C76" s="30" t="s">
        <v>2</v>
      </c>
      <c r="D76" s="44">
        <v>1</v>
      </c>
      <c r="E76" s="58"/>
      <c r="F76" s="59">
        <f t="shared" si="15"/>
        <v>0</v>
      </c>
    </row>
    <row r="77" spans="1:6" s="1" customFormat="1" ht="30" x14ac:dyDescent="0.2">
      <c r="A77" s="48" t="s">
        <v>242</v>
      </c>
      <c r="B77" s="11" t="s">
        <v>73</v>
      </c>
      <c r="C77" s="30" t="s">
        <v>2</v>
      </c>
      <c r="D77" s="44">
        <v>2</v>
      </c>
      <c r="E77" s="58"/>
      <c r="F77" s="59">
        <f t="shared" si="15"/>
        <v>0</v>
      </c>
    </row>
    <row r="78" spans="1:6" s="1" customFormat="1" ht="30" x14ac:dyDescent="0.2">
      <c r="A78" s="48" t="s">
        <v>243</v>
      </c>
      <c r="B78" s="11" t="s">
        <v>74</v>
      </c>
      <c r="C78" s="30" t="s">
        <v>2</v>
      </c>
      <c r="D78" s="44">
        <v>2</v>
      </c>
      <c r="E78" s="58"/>
      <c r="F78" s="59">
        <f t="shared" si="15"/>
        <v>0</v>
      </c>
    </row>
    <row r="79" spans="1:6" s="1" customFormat="1" ht="30" x14ac:dyDescent="0.2">
      <c r="A79" s="48" t="s">
        <v>244</v>
      </c>
      <c r="B79" s="11" t="s">
        <v>75</v>
      </c>
      <c r="C79" s="30" t="s">
        <v>2</v>
      </c>
      <c r="D79" s="44">
        <v>3</v>
      </c>
      <c r="E79" s="58"/>
      <c r="F79" s="59">
        <f t="shared" si="15"/>
        <v>0</v>
      </c>
    </row>
    <row r="80" spans="1:6" s="1" customFormat="1" ht="30" x14ac:dyDescent="0.2">
      <c r="A80" s="48" t="s">
        <v>245</v>
      </c>
      <c r="B80" s="11" t="s">
        <v>256</v>
      </c>
      <c r="C80" s="30" t="s">
        <v>2</v>
      </c>
      <c r="D80" s="44">
        <v>4</v>
      </c>
      <c r="E80" s="58"/>
      <c r="F80" s="59">
        <f t="shared" si="15"/>
        <v>0</v>
      </c>
    </row>
    <row r="81" spans="1:6" s="1" customFormat="1" ht="30" x14ac:dyDescent="0.2">
      <c r="A81" s="48" t="s">
        <v>246</v>
      </c>
      <c r="B81" s="11" t="s">
        <v>76</v>
      </c>
      <c r="C81" s="30" t="s">
        <v>2</v>
      </c>
      <c r="D81" s="44">
        <v>10</v>
      </c>
      <c r="E81" s="58"/>
      <c r="F81" s="59">
        <f t="shared" si="15"/>
        <v>0</v>
      </c>
    </row>
    <row r="82" spans="1:6" s="1" customFormat="1" ht="30" x14ac:dyDescent="0.2">
      <c r="A82" s="48" t="s">
        <v>247</v>
      </c>
      <c r="B82" s="11" t="s">
        <v>77</v>
      </c>
      <c r="C82" s="30" t="s">
        <v>2</v>
      </c>
      <c r="D82" s="44">
        <v>3</v>
      </c>
      <c r="E82" s="58"/>
      <c r="F82" s="59">
        <f t="shared" si="15"/>
        <v>0</v>
      </c>
    </row>
    <row r="83" spans="1:6" s="1" customFormat="1" ht="30" x14ac:dyDescent="0.2">
      <c r="A83" s="48" t="s">
        <v>248</v>
      </c>
      <c r="B83" s="11" t="s">
        <v>257</v>
      </c>
      <c r="C83" s="30" t="s">
        <v>2</v>
      </c>
      <c r="D83" s="44">
        <v>2</v>
      </c>
      <c r="E83" s="58"/>
      <c r="F83" s="59">
        <f t="shared" si="15"/>
        <v>0</v>
      </c>
    </row>
    <row r="84" spans="1:6" s="1" customFormat="1" ht="15" x14ac:dyDescent="0.2">
      <c r="A84" s="48" t="s">
        <v>249</v>
      </c>
      <c r="B84" s="11" t="s">
        <v>133</v>
      </c>
      <c r="C84" s="30" t="s">
        <v>2</v>
      </c>
      <c r="D84" s="44">
        <v>1</v>
      </c>
      <c r="E84" s="58"/>
      <c r="F84" s="59">
        <f t="shared" si="15"/>
        <v>0</v>
      </c>
    </row>
    <row r="85" spans="1:6" s="1" customFormat="1" ht="24.6" customHeight="1" x14ac:dyDescent="0.2">
      <c r="A85" s="48" t="s">
        <v>250</v>
      </c>
      <c r="B85" s="11" t="s">
        <v>92</v>
      </c>
      <c r="C85" s="30" t="s">
        <v>2</v>
      </c>
      <c r="D85" s="44">
        <v>1</v>
      </c>
      <c r="E85" s="58"/>
      <c r="F85" s="59">
        <f t="shared" si="15"/>
        <v>0</v>
      </c>
    </row>
    <row r="86" spans="1:6" s="1" customFormat="1" ht="30" x14ac:dyDescent="0.2">
      <c r="A86" s="48" t="s">
        <v>251</v>
      </c>
      <c r="B86" s="11" t="s">
        <v>105</v>
      </c>
      <c r="C86" s="30" t="s">
        <v>2</v>
      </c>
      <c r="D86" s="44">
        <v>1</v>
      </c>
      <c r="E86" s="58"/>
      <c r="F86" s="59">
        <f t="shared" si="15"/>
        <v>0</v>
      </c>
    </row>
    <row r="87" spans="1:6" s="1" customFormat="1" ht="24.6" customHeight="1" x14ac:dyDescent="0.2">
      <c r="A87" s="48" t="s">
        <v>252</v>
      </c>
      <c r="B87" s="12" t="s">
        <v>258</v>
      </c>
      <c r="C87" s="30" t="s">
        <v>4</v>
      </c>
      <c r="D87" s="44">
        <v>1</v>
      </c>
      <c r="E87" s="58"/>
      <c r="F87" s="59">
        <f t="shared" si="15"/>
        <v>0</v>
      </c>
    </row>
    <row r="88" spans="1:6" s="1" customFormat="1" ht="15" x14ac:dyDescent="0.2">
      <c r="A88" s="48" t="s">
        <v>253</v>
      </c>
      <c r="B88" s="11" t="s">
        <v>52</v>
      </c>
      <c r="C88" s="30" t="s">
        <v>34</v>
      </c>
      <c r="D88" s="44">
        <v>2</v>
      </c>
      <c r="E88" s="58"/>
      <c r="F88" s="59">
        <f t="shared" ref="F88" si="16">E88*D88</f>
        <v>0</v>
      </c>
    </row>
    <row r="89" spans="1:6" s="1" customFormat="1" ht="30" x14ac:dyDescent="0.2">
      <c r="A89" s="48" t="s">
        <v>254</v>
      </c>
      <c r="B89" s="11" t="s">
        <v>119</v>
      </c>
      <c r="C89" s="30" t="s">
        <v>4</v>
      </c>
      <c r="D89" s="44">
        <v>1</v>
      </c>
      <c r="E89" s="58"/>
      <c r="F89" s="59">
        <f>D89*E89</f>
        <v>0</v>
      </c>
    </row>
    <row r="90" spans="1:6" s="1" customFormat="1" ht="24.75" customHeight="1" thickBot="1" x14ac:dyDescent="0.25">
      <c r="A90" s="48" t="s">
        <v>255</v>
      </c>
      <c r="B90" s="11" t="s">
        <v>138</v>
      </c>
      <c r="C90" s="30" t="s">
        <v>4</v>
      </c>
      <c r="D90" s="44">
        <v>1</v>
      </c>
      <c r="E90" s="58"/>
      <c r="F90" s="59">
        <f>D90*E90</f>
        <v>0</v>
      </c>
    </row>
    <row r="91" spans="1:6" s="3" customFormat="1" ht="30" customHeight="1" thickBot="1" x14ac:dyDescent="0.25">
      <c r="A91" s="46"/>
      <c r="B91" s="35" t="s">
        <v>156</v>
      </c>
      <c r="C91" s="47"/>
      <c r="D91" s="47"/>
      <c r="E91" s="60"/>
      <c r="F91" s="61">
        <f>SUM(F65:F90)</f>
        <v>0</v>
      </c>
    </row>
    <row r="92" spans="1:6" s="1" customFormat="1" ht="24.6" customHeight="1" thickBot="1" x14ac:dyDescent="0.25">
      <c r="A92" s="34"/>
      <c r="B92" s="35" t="s">
        <v>157</v>
      </c>
      <c r="C92" s="36"/>
      <c r="D92" s="36"/>
      <c r="E92" s="62"/>
      <c r="F92" s="63"/>
    </row>
    <row r="93" spans="1:6" s="1" customFormat="1" ht="90" x14ac:dyDescent="0.2">
      <c r="A93" s="48" t="s">
        <v>26</v>
      </c>
      <c r="B93" s="11" t="s">
        <v>259</v>
      </c>
      <c r="C93" s="30" t="s">
        <v>4</v>
      </c>
      <c r="D93" s="44">
        <v>3</v>
      </c>
      <c r="E93" s="58"/>
      <c r="F93" s="59">
        <f t="shared" ref="F93:F102" si="17">E93*D93</f>
        <v>0</v>
      </c>
    </row>
    <row r="94" spans="1:6" s="1" customFormat="1" ht="45" x14ac:dyDescent="0.2">
      <c r="A94" s="48" t="s">
        <v>27</v>
      </c>
      <c r="B94" s="11" t="s">
        <v>162</v>
      </c>
      <c r="C94" s="30" t="s">
        <v>2</v>
      </c>
      <c r="D94" s="44">
        <v>3</v>
      </c>
      <c r="E94" s="58"/>
      <c r="F94" s="59">
        <f t="shared" si="17"/>
        <v>0</v>
      </c>
    </row>
    <row r="95" spans="1:6" s="1" customFormat="1" ht="30" x14ac:dyDescent="0.2">
      <c r="A95" s="48" t="s">
        <v>28</v>
      </c>
      <c r="B95" s="12" t="s">
        <v>82</v>
      </c>
      <c r="C95" s="30" t="s">
        <v>2</v>
      </c>
      <c r="D95" s="44">
        <v>3</v>
      </c>
      <c r="E95" s="58"/>
      <c r="F95" s="59">
        <f t="shared" ref="F95" si="18">D95*E95</f>
        <v>0</v>
      </c>
    </row>
    <row r="96" spans="1:6" s="1" customFormat="1" ht="28.9" customHeight="1" x14ac:dyDescent="0.2">
      <c r="A96" s="48" t="s">
        <v>29</v>
      </c>
      <c r="B96" s="11" t="s">
        <v>79</v>
      </c>
      <c r="C96" s="30" t="s">
        <v>2</v>
      </c>
      <c r="D96" s="44">
        <v>3</v>
      </c>
      <c r="E96" s="58"/>
      <c r="F96" s="59">
        <f>D96*E96</f>
        <v>0</v>
      </c>
    </row>
    <row r="97" spans="1:6" s="1" customFormat="1" ht="28.9" customHeight="1" x14ac:dyDescent="0.2">
      <c r="A97" s="48" t="s">
        <v>30</v>
      </c>
      <c r="B97" s="11" t="s">
        <v>158</v>
      </c>
      <c r="C97" s="30" t="s">
        <v>2</v>
      </c>
      <c r="D97" s="44">
        <v>9</v>
      </c>
      <c r="E97" s="58"/>
      <c r="F97" s="59">
        <f t="shared" si="17"/>
        <v>0</v>
      </c>
    </row>
    <row r="98" spans="1:6" s="1" customFormat="1" ht="28.9" customHeight="1" x14ac:dyDescent="0.2">
      <c r="A98" s="48" t="s">
        <v>31</v>
      </c>
      <c r="B98" s="11" t="s">
        <v>159</v>
      </c>
      <c r="C98" s="30" t="s">
        <v>2</v>
      </c>
      <c r="D98" s="44">
        <v>3</v>
      </c>
      <c r="E98" s="58"/>
      <c r="F98" s="59">
        <f t="shared" si="17"/>
        <v>0</v>
      </c>
    </row>
    <row r="99" spans="1:6" s="1" customFormat="1" ht="30" x14ac:dyDescent="0.2">
      <c r="A99" s="48" t="s">
        <v>32</v>
      </c>
      <c r="B99" s="11" t="s">
        <v>75</v>
      </c>
      <c r="C99" s="30" t="s">
        <v>2</v>
      </c>
      <c r="D99" s="44">
        <v>9</v>
      </c>
      <c r="E99" s="58"/>
      <c r="F99" s="59">
        <f t="shared" ref="F99" si="19">D99*E99</f>
        <v>0</v>
      </c>
    </row>
    <row r="100" spans="1:6" s="1" customFormat="1" ht="30" x14ac:dyDescent="0.2">
      <c r="A100" s="48" t="s">
        <v>45</v>
      </c>
      <c r="B100" s="11" t="s">
        <v>160</v>
      </c>
      <c r="C100" s="30" t="s">
        <v>2</v>
      </c>
      <c r="D100" s="44">
        <v>21</v>
      </c>
      <c r="E100" s="58"/>
      <c r="F100" s="59">
        <f t="shared" si="17"/>
        <v>0</v>
      </c>
    </row>
    <row r="101" spans="1:6" s="1" customFormat="1" ht="30" x14ac:dyDescent="0.2">
      <c r="A101" s="48" t="s">
        <v>46</v>
      </c>
      <c r="B101" s="11" t="s">
        <v>76</v>
      </c>
      <c r="C101" s="30" t="s">
        <v>2</v>
      </c>
      <c r="D101" s="44">
        <v>40</v>
      </c>
      <c r="E101" s="58"/>
      <c r="F101" s="59">
        <f t="shared" ref="F101" si="20">D101*E101</f>
        <v>0</v>
      </c>
    </row>
    <row r="102" spans="1:6" s="1" customFormat="1" ht="28.9" customHeight="1" x14ac:dyDescent="0.2">
      <c r="A102" s="48" t="s">
        <v>47</v>
      </c>
      <c r="B102" s="11" t="s">
        <v>40</v>
      </c>
      <c r="C102" s="30" t="s">
        <v>2</v>
      </c>
      <c r="D102" s="44">
        <v>6</v>
      </c>
      <c r="E102" s="58"/>
      <c r="F102" s="59">
        <f t="shared" si="17"/>
        <v>0</v>
      </c>
    </row>
    <row r="103" spans="1:6" s="1" customFormat="1" ht="30" x14ac:dyDescent="0.2">
      <c r="A103" s="48" t="s">
        <v>48</v>
      </c>
      <c r="B103" s="11" t="s">
        <v>105</v>
      </c>
      <c r="C103" s="30" t="s">
        <v>2</v>
      </c>
      <c r="D103" s="44">
        <v>3</v>
      </c>
      <c r="E103" s="58"/>
      <c r="F103" s="59">
        <f>D103*E103</f>
        <v>0</v>
      </c>
    </row>
    <row r="104" spans="1:6" s="1" customFormat="1" ht="28.9" customHeight="1" x14ac:dyDescent="0.2">
      <c r="A104" s="48" t="s">
        <v>49</v>
      </c>
      <c r="B104" s="11" t="s">
        <v>107</v>
      </c>
      <c r="C104" s="30" t="s">
        <v>2</v>
      </c>
      <c r="D104" s="44">
        <v>3</v>
      </c>
      <c r="E104" s="58"/>
      <c r="F104" s="59">
        <f>D104*E104</f>
        <v>0</v>
      </c>
    </row>
    <row r="105" spans="1:6" s="1" customFormat="1" ht="15" x14ac:dyDescent="0.2">
      <c r="A105" s="48" t="s">
        <v>54</v>
      </c>
      <c r="B105" s="11" t="s">
        <v>52</v>
      </c>
      <c r="C105" s="30" t="s">
        <v>34</v>
      </c>
      <c r="D105" s="44">
        <v>3</v>
      </c>
      <c r="E105" s="58"/>
      <c r="F105" s="59">
        <f t="shared" ref="F105" si="21">E105*D105</f>
        <v>0</v>
      </c>
    </row>
    <row r="106" spans="1:6" s="1" customFormat="1" ht="28.9" customHeight="1" x14ac:dyDescent="0.2">
      <c r="A106" s="48" t="s">
        <v>55</v>
      </c>
      <c r="B106" s="11" t="s">
        <v>86</v>
      </c>
      <c r="C106" s="30" t="s">
        <v>2</v>
      </c>
      <c r="D106" s="44">
        <v>3</v>
      </c>
      <c r="E106" s="58"/>
      <c r="F106" s="59">
        <f t="shared" ref="F106" si="22">D106*E106</f>
        <v>0</v>
      </c>
    </row>
    <row r="107" spans="1:6" s="1" customFormat="1" ht="28.9" customHeight="1" x14ac:dyDescent="0.2">
      <c r="A107" s="48" t="s">
        <v>56</v>
      </c>
      <c r="B107" s="11" t="s">
        <v>119</v>
      </c>
      <c r="C107" s="30" t="s">
        <v>4</v>
      </c>
      <c r="D107" s="44">
        <v>3</v>
      </c>
      <c r="E107" s="58"/>
      <c r="F107" s="59">
        <f>D107*E107</f>
        <v>0</v>
      </c>
    </row>
    <row r="108" spans="1:6" s="1" customFormat="1" ht="28.9" customHeight="1" thickBot="1" x14ac:dyDescent="0.25">
      <c r="A108" s="48" t="s">
        <v>57</v>
      </c>
      <c r="B108" s="11" t="s">
        <v>138</v>
      </c>
      <c r="C108" s="30" t="s">
        <v>4</v>
      </c>
      <c r="D108" s="44">
        <v>3</v>
      </c>
      <c r="E108" s="58"/>
      <c r="F108" s="59">
        <f>D108*E108</f>
        <v>0</v>
      </c>
    </row>
    <row r="109" spans="1:6" s="3" customFormat="1" ht="30" customHeight="1" thickBot="1" x14ac:dyDescent="0.25">
      <c r="A109" s="46"/>
      <c r="B109" s="35" t="s">
        <v>161</v>
      </c>
      <c r="C109" s="47"/>
      <c r="D109" s="47"/>
      <c r="E109" s="60"/>
      <c r="F109" s="61">
        <f>SUM(F93:F108)</f>
        <v>0</v>
      </c>
    </row>
    <row r="110" spans="1:6" s="1" customFormat="1" ht="24.6" customHeight="1" thickBot="1" x14ac:dyDescent="0.25">
      <c r="A110" s="34"/>
      <c r="B110" s="35" t="s">
        <v>163</v>
      </c>
      <c r="C110" s="36"/>
      <c r="D110" s="36"/>
      <c r="E110" s="62"/>
      <c r="F110" s="63"/>
    </row>
    <row r="111" spans="1:6" ht="90" x14ac:dyDescent="0.2">
      <c r="A111" s="29" t="s">
        <v>164</v>
      </c>
      <c r="B111" s="15" t="s">
        <v>64</v>
      </c>
      <c r="C111" s="44" t="s">
        <v>4</v>
      </c>
      <c r="D111" s="44">
        <v>1</v>
      </c>
      <c r="E111" s="64"/>
      <c r="F111" s="65">
        <f t="shared" ref="F111:F130" si="23">E111*D111</f>
        <v>0</v>
      </c>
    </row>
    <row r="112" spans="1:6" ht="15" x14ac:dyDescent="0.2">
      <c r="A112" s="10" t="s">
        <v>165</v>
      </c>
      <c r="B112" s="11" t="s">
        <v>33</v>
      </c>
      <c r="C112" s="44" t="s">
        <v>34</v>
      </c>
      <c r="D112" s="44">
        <v>2</v>
      </c>
      <c r="E112" s="58"/>
      <c r="F112" s="65">
        <f t="shared" si="23"/>
        <v>0</v>
      </c>
    </row>
    <row r="113" spans="1:6" ht="30" x14ac:dyDescent="0.2">
      <c r="A113" s="10" t="s">
        <v>166</v>
      </c>
      <c r="B113" s="11" t="s">
        <v>35</v>
      </c>
      <c r="C113" s="44" t="s">
        <v>4</v>
      </c>
      <c r="D113" s="44">
        <v>1</v>
      </c>
      <c r="E113" s="58"/>
      <c r="F113" s="65">
        <f t="shared" si="23"/>
        <v>0</v>
      </c>
    </row>
    <row r="114" spans="1:6" ht="26.25" customHeight="1" x14ac:dyDescent="0.2">
      <c r="A114" s="10" t="s">
        <v>167</v>
      </c>
      <c r="B114" s="11" t="s">
        <v>36</v>
      </c>
      <c r="C114" s="44" t="s">
        <v>34</v>
      </c>
      <c r="D114" s="44">
        <v>4</v>
      </c>
      <c r="E114" s="58"/>
      <c r="F114" s="65">
        <f t="shared" si="23"/>
        <v>0</v>
      </c>
    </row>
    <row r="115" spans="1:6" ht="26.25" customHeight="1" x14ac:dyDescent="0.2">
      <c r="A115" s="10" t="s">
        <v>168</v>
      </c>
      <c r="B115" s="11" t="s">
        <v>37</v>
      </c>
      <c r="C115" s="44" t="s">
        <v>34</v>
      </c>
      <c r="D115" s="44">
        <v>2</v>
      </c>
      <c r="E115" s="58"/>
      <c r="F115" s="65">
        <f t="shared" si="23"/>
        <v>0</v>
      </c>
    </row>
    <row r="116" spans="1:6" ht="26.25" customHeight="1" x14ac:dyDescent="0.2">
      <c r="A116" s="10" t="s">
        <v>169</v>
      </c>
      <c r="B116" s="11" t="s">
        <v>38</v>
      </c>
      <c r="C116" s="44" t="s">
        <v>34</v>
      </c>
      <c r="D116" s="44">
        <v>2</v>
      </c>
      <c r="E116" s="58"/>
      <c r="F116" s="65">
        <f t="shared" si="23"/>
        <v>0</v>
      </c>
    </row>
    <row r="117" spans="1:6" ht="33" customHeight="1" x14ac:dyDescent="0.2">
      <c r="A117" s="10" t="s">
        <v>170</v>
      </c>
      <c r="B117" s="11" t="s">
        <v>44</v>
      </c>
      <c r="C117" s="44" t="s">
        <v>34</v>
      </c>
      <c r="D117" s="44">
        <v>1</v>
      </c>
      <c r="E117" s="58"/>
      <c r="F117" s="65">
        <f t="shared" si="23"/>
        <v>0</v>
      </c>
    </row>
    <row r="118" spans="1:6" ht="45" x14ac:dyDescent="0.2">
      <c r="A118" s="10" t="s">
        <v>171</v>
      </c>
      <c r="B118" s="12" t="s">
        <v>41</v>
      </c>
      <c r="C118" s="44" t="s">
        <v>34</v>
      </c>
      <c r="D118" s="44">
        <v>2</v>
      </c>
      <c r="E118" s="58"/>
      <c r="F118" s="65">
        <f t="shared" si="23"/>
        <v>0</v>
      </c>
    </row>
    <row r="119" spans="1:6" ht="31.15" customHeight="1" x14ac:dyDescent="0.2">
      <c r="A119" s="10" t="s">
        <v>172</v>
      </c>
      <c r="B119" s="11" t="s">
        <v>59</v>
      </c>
      <c r="C119" s="44" t="s">
        <v>34</v>
      </c>
      <c r="D119" s="44">
        <v>8</v>
      </c>
      <c r="E119" s="58"/>
      <c r="F119" s="65">
        <f t="shared" si="23"/>
        <v>0</v>
      </c>
    </row>
    <row r="120" spans="1:6" ht="30" x14ac:dyDescent="0.2">
      <c r="A120" s="10" t="s">
        <v>173</v>
      </c>
      <c r="B120" s="11" t="s">
        <v>58</v>
      </c>
      <c r="C120" s="44" t="s">
        <v>34</v>
      </c>
      <c r="D120" s="44">
        <v>10</v>
      </c>
      <c r="E120" s="58"/>
      <c r="F120" s="65">
        <f t="shared" si="23"/>
        <v>0</v>
      </c>
    </row>
    <row r="121" spans="1:6" ht="30" customHeight="1" x14ac:dyDescent="0.2">
      <c r="A121" s="10" t="s">
        <v>174</v>
      </c>
      <c r="B121" s="11" t="s">
        <v>60</v>
      </c>
      <c r="C121" s="44" t="s">
        <v>34</v>
      </c>
      <c r="D121" s="44">
        <v>18</v>
      </c>
      <c r="E121" s="58"/>
      <c r="F121" s="65">
        <f t="shared" si="23"/>
        <v>0</v>
      </c>
    </row>
    <row r="122" spans="1:6" ht="31.5" customHeight="1" x14ac:dyDescent="0.2">
      <c r="A122" s="10" t="s">
        <v>175</v>
      </c>
      <c r="B122" s="11" t="s">
        <v>62</v>
      </c>
      <c r="C122" s="44" t="s">
        <v>34</v>
      </c>
      <c r="D122" s="44">
        <v>1</v>
      </c>
      <c r="E122" s="58"/>
      <c r="F122" s="65">
        <f t="shared" si="23"/>
        <v>0</v>
      </c>
    </row>
    <row r="123" spans="1:6" ht="30" customHeight="1" x14ac:dyDescent="0.2">
      <c r="A123" s="10" t="s">
        <v>176</v>
      </c>
      <c r="B123" s="11" t="s">
        <v>61</v>
      </c>
      <c r="C123" s="44" t="s">
        <v>34</v>
      </c>
      <c r="D123" s="44">
        <v>1</v>
      </c>
      <c r="E123" s="58"/>
      <c r="F123" s="65">
        <f t="shared" si="23"/>
        <v>0</v>
      </c>
    </row>
    <row r="124" spans="1:6" ht="45" x14ac:dyDescent="0.2">
      <c r="A124" s="10" t="s">
        <v>177</v>
      </c>
      <c r="B124" s="11" t="s">
        <v>50</v>
      </c>
      <c r="C124" s="44" t="s">
        <v>34</v>
      </c>
      <c r="D124" s="44">
        <v>1</v>
      </c>
      <c r="E124" s="58"/>
      <c r="F124" s="65">
        <f t="shared" si="23"/>
        <v>0</v>
      </c>
    </row>
    <row r="125" spans="1:6" ht="30" customHeight="1" x14ac:dyDescent="0.2">
      <c r="A125" s="10" t="s">
        <v>178</v>
      </c>
      <c r="B125" s="11" t="s">
        <v>39</v>
      </c>
      <c r="C125" s="44" t="s">
        <v>34</v>
      </c>
      <c r="D125" s="44">
        <v>1</v>
      </c>
      <c r="E125" s="58"/>
      <c r="F125" s="65">
        <f t="shared" si="23"/>
        <v>0</v>
      </c>
    </row>
    <row r="126" spans="1:6" ht="26.25" customHeight="1" x14ac:dyDescent="0.2">
      <c r="A126" s="10" t="s">
        <v>179</v>
      </c>
      <c r="B126" s="11" t="s">
        <v>40</v>
      </c>
      <c r="C126" s="44" t="s">
        <v>34</v>
      </c>
      <c r="D126" s="44">
        <v>2</v>
      </c>
      <c r="E126" s="58"/>
      <c r="F126" s="65">
        <f t="shared" si="23"/>
        <v>0</v>
      </c>
    </row>
    <row r="127" spans="1:6" ht="26.25" customHeight="1" x14ac:dyDescent="0.2">
      <c r="A127" s="10" t="s">
        <v>180</v>
      </c>
      <c r="B127" s="11" t="s">
        <v>51</v>
      </c>
      <c r="C127" s="44" t="s">
        <v>34</v>
      </c>
      <c r="D127" s="44">
        <v>2</v>
      </c>
      <c r="E127" s="58"/>
      <c r="F127" s="65">
        <f t="shared" si="23"/>
        <v>0</v>
      </c>
    </row>
    <row r="128" spans="1:6" ht="30.75" customHeight="1" x14ac:dyDescent="0.2">
      <c r="A128" s="10" t="s">
        <v>181</v>
      </c>
      <c r="B128" s="11" t="s">
        <v>52</v>
      </c>
      <c r="C128" s="44" t="s">
        <v>34</v>
      </c>
      <c r="D128" s="44">
        <v>2</v>
      </c>
      <c r="E128" s="58"/>
      <c r="F128" s="65">
        <f t="shared" si="23"/>
        <v>0</v>
      </c>
    </row>
    <row r="129" spans="1:6" ht="30" x14ac:dyDescent="0.2">
      <c r="A129" s="10" t="s">
        <v>182</v>
      </c>
      <c r="B129" s="11" t="s">
        <v>42</v>
      </c>
      <c r="C129" s="44" t="s">
        <v>4</v>
      </c>
      <c r="D129" s="44">
        <v>1</v>
      </c>
      <c r="E129" s="58"/>
      <c r="F129" s="65">
        <f t="shared" si="23"/>
        <v>0</v>
      </c>
    </row>
    <row r="130" spans="1:6" ht="23.45" customHeight="1" thickBot="1" x14ac:dyDescent="0.25">
      <c r="A130" s="10" t="s">
        <v>183</v>
      </c>
      <c r="B130" s="11" t="s">
        <v>138</v>
      </c>
      <c r="C130" s="44" t="s">
        <v>4</v>
      </c>
      <c r="D130" s="44">
        <v>1</v>
      </c>
      <c r="E130" s="58"/>
      <c r="F130" s="65">
        <f t="shared" si="23"/>
        <v>0</v>
      </c>
    </row>
    <row r="131" spans="1:6" ht="26.1" customHeight="1" thickBot="1" x14ac:dyDescent="0.3">
      <c r="A131" s="31"/>
      <c r="B131" s="28" t="s">
        <v>184</v>
      </c>
      <c r="C131" s="25"/>
      <c r="D131" s="25"/>
      <c r="E131" s="66"/>
      <c r="F131" s="67">
        <f>SUM(F111:F130)</f>
        <v>0</v>
      </c>
    </row>
    <row r="132" spans="1:6" s="1" customFormat="1" ht="24.6" customHeight="1" thickBot="1" x14ac:dyDescent="0.25">
      <c r="A132" s="34"/>
      <c r="B132" s="28" t="s">
        <v>261</v>
      </c>
      <c r="C132" s="36"/>
      <c r="D132" s="36"/>
      <c r="E132" s="62"/>
      <c r="F132" s="63"/>
    </row>
    <row r="133" spans="1:6" ht="105" x14ac:dyDescent="0.2">
      <c r="A133" s="10" t="s">
        <v>186</v>
      </c>
      <c r="B133" s="12" t="s">
        <v>260</v>
      </c>
      <c r="C133" s="30" t="s">
        <v>4</v>
      </c>
      <c r="D133" s="44">
        <v>3</v>
      </c>
      <c r="E133" s="58"/>
      <c r="F133" s="59">
        <f t="shared" ref="F133:F150" si="24">E133*D133</f>
        <v>0</v>
      </c>
    </row>
    <row r="134" spans="1:6" ht="29.25" customHeight="1" x14ac:dyDescent="0.2">
      <c r="A134" s="10" t="s">
        <v>187</v>
      </c>
      <c r="B134" s="12" t="s">
        <v>35</v>
      </c>
      <c r="C134" s="30" t="s">
        <v>4</v>
      </c>
      <c r="D134" s="44">
        <v>3</v>
      </c>
      <c r="E134" s="58"/>
      <c r="F134" s="59">
        <f t="shared" si="24"/>
        <v>0</v>
      </c>
    </row>
    <row r="135" spans="1:6" ht="28.15" customHeight="1" x14ac:dyDescent="0.2">
      <c r="A135" s="10" t="s">
        <v>188</v>
      </c>
      <c r="B135" s="11" t="s">
        <v>36</v>
      </c>
      <c r="C135" s="30" t="s">
        <v>34</v>
      </c>
      <c r="D135" s="44">
        <v>15</v>
      </c>
      <c r="E135" s="58"/>
      <c r="F135" s="59">
        <f t="shared" si="24"/>
        <v>0</v>
      </c>
    </row>
    <row r="136" spans="1:6" ht="31.9" customHeight="1" x14ac:dyDescent="0.2">
      <c r="A136" s="10" t="s">
        <v>189</v>
      </c>
      <c r="B136" s="11" t="s">
        <v>37</v>
      </c>
      <c r="C136" s="30" t="s">
        <v>34</v>
      </c>
      <c r="D136" s="44">
        <v>6</v>
      </c>
      <c r="E136" s="58"/>
      <c r="F136" s="59">
        <f t="shared" si="24"/>
        <v>0</v>
      </c>
    </row>
    <row r="137" spans="1:6" ht="29.25" customHeight="1" x14ac:dyDescent="0.2">
      <c r="A137" s="10" t="s">
        <v>190</v>
      </c>
      <c r="B137" s="11" t="s">
        <v>38</v>
      </c>
      <c r="C137" s="30" t="s">
        <v>34</v>
      </c>
      <c r="D137" s="44">
        <v>3</v>
      </c>
      <c r="E137" s="58"/>
      <c r="F137" s="59">
        <f t="shared" si="24"/>
        <v>0</v>
      </c>
    </row>
    <row r="138" spans="1:6" ht="29.25" customHeight="1" x14ac:dyDescent="0.2">
      <c r="A138" s="10" t="s">
        <v>191</v>
      </c>
      <c r="B138" s="11" t="s">
        <v>185</v>
      </c>
      <c r="C138" s="30" t="s">
        <v>34</v>
      </c>
      <c r="D138" s="44">
        <v>3</v>
      </c>
      <c r="E138" s="58"/>
      <c r="F138" s="59">
        <f t="shared" si="24"/>
        <v>0</v>
      </c>
    </row>
    <row r="139" spans="1:6" ht="29.25" customHeight="1" x14ac:dyDescent="0.2">
      <c r="A139" s="10" t="s">
        <v>192</v>
      </c>
      <c r="B139" s="11" t="s">
        <v>44</v>
      </c>
      <c r="C139" s="30" t="s">
        <v>34</v>
      </c>
      <c r="D139" s="44">
        <v>3</v>
      </c>
      <c r="E139" s="58"/>
      <c r="F139" s="59">
        <f t="shared" si="24"/>
        <v>0</v>
      </c>
    </row>
    <row r="140" spans="1:6" ht="45" x14ac:dyDescent="0.2">
      <c r="A140" s="10" t="s">
        <v>193</v>
      </c>
      <c r="B140" s="12" t="s">
        <v>41</v>
      </c>
      <c r="C140" s="30" t="s">
        <v>34</v>
      </c>
      <c r="D140" s="44">
        <v>3</v>
      </c>
      <c r="E140" s="58"/>
      <c r="F140" s="59">
        <f t="shared" si="24"/>
        <v>0</v>
      </c>
    </row>
    <row r="141" spans="1:6" ht="30" x14ac:dyDescent="0.2">
      <c r="A141" s="10" t="s">
        <v>194</v>
      </c>
      <c r="B141" s="12" t="s">
        <v>59</v>
      </c>
      <c r="C141" s="30" t="s">
        <v>34</v>
      </c>
      <c r="D141" s="44">
        <v>21</v>
      </c>
      <c r="E141" s="58"/>
      <c r="F141" s="59">
        <f t="shared" si="24"/>
        <v>0</v>
      </c>
    </row>
    <row r="142" spans="1:6" ht="30" x14ac:dyDescent="0.2">
      <c r="A142" s="10" t="s">
        <v>195</v>
      </c>
      <c r="B142" s="12" t="s">
        <v>60</v>
      </c>
      <c r="C142" s="30" t="s">
        <v>34</v>
      </c>
      <c r="D142" s="44">
        <v>48</v>
      </c>
      <c r="E142" s="58"/>
      <c r="F142" s="59">
        <f t="shared" si="24"/>
        <v>0</v>
      </c>
    </row>
    <row r="143" spans="1:6" ht="30" x14ac:dyDescent="0.2">
      <c r="A143" s="10" t="s">
        <v>196</v>
      </c>
      <c r="B143" s="12" t="s">
        <v>62</v>
      </c>
      <c r="C143" s="30" t="s">
        <v>34</v>
      </c>
      <c r="D143" s="44">
        <v>3</v>
      </c>
      <c r="E143" s="58"/>
      <c r="F143" s="59">
        <f t="shared" si="24"/>
        <v>0</v>
      </c>
    </row>
    <row r="144" spans="1:6" ht="30" x14ac:dyDescent="0.2">
      <c r="A144" s="10" t="s">
        <v>197</v>
      </c>
      <c r="B144" s="12" t="s">
        <v>61</v>
      </c>
      <c r="C144" s="30" t="s">
        <v>34</v>
      </c>
      <c r="D144" s="44">
        <v>3</v>
      </c>
      <c r="E144" s="58"/>
      <c r="F144" s="59">
        <f t="shared" si="24"/>
        <v>0</v>
      </c>
    </row>
    <row r="145" spans="1:6" ht="30" customHeight="1" x14ac:dyDescent="0.2">
      <c r="A145" s="10" t="s">
        <v>198</v>
      </c>
      <c r="B145" s="12" t="s">
        <v>39</v>
      </c>
      <c r="C145" s="30" t="s">
        <v>34</v>
      </c>
      <c r="D145" s="44">
        <v>3</v>
      </c>
      <c r="E145" s="58"/>
      <c r="F145" s="59">
        <f t="shared" si="24"/>
        <v>0</v>
      </c>
    </row>
    <row r="146" spans="1:6" ht="26.1" customHeight="1" x14ac:dyDescent="0.2">
      <c r="A146" s="10" t="s">
        <v>199</v>
      </c>
      <c r="B146" s="11" t="s">
        <v>40</v>
      </c>
      <c r="C146" s="30" t="s">
        <v>34</v>
      </c>
      <c r="D146" s="44">
        <v>6</v>
      </c>
      <c r="E146" s="58"/>
      <c r="F146" s="59">
        <f t="shared" si="24"/>
        <v>0</v>
      </c>
    </row>
    <row r="147" spans="1:6" ht="28.15" customHeight="1" x14ac:dyDescent="0.2">
      <c r="A147" s="10" t="s">
        <v>200</v>
      </c>
      <c r="B147" s="12" t="s">
        <v>51</v>
      </c>
      <c r="C147" s="30" t="s">
        <v>34</v>
      </c>
      <c r="D147" s="44">
        <v>3</v>
      </c>
      <c r="E147" s="58"/>
      <c r="F147" s="59">
        <f t="shared" si="24"/>
        <v>0</v>
      </c>
    </row>
    <row r="148" spans="1:6" ht="15" x14ac:dyDescent="0.2">
      <c r="A148" s="10" t="s">
        <v>201</v>
      </c>
      <c r="B148" s="12" t="s">
        <v>52</v>
      </c>
      <c r="C148" s="30" t="s">
        <v>34</v>
      </c>
      <c r="D148" s="44">
        <v>6</v>
      </c>
      <c r="E148" s="58"/>
      <c r="F148" s="59">
        <f t="shared" si="24"/>
        <v>0</v>
      </c>
    </row>
    <row r="149" spans="1:6" ht="30" x14ac:dyDescent="0.2">
      <c r="A149" s="10" t="s">
        <v>202</v>
      </c>
      <c r="B149" s="12" t="s">
        <v>42</v>
      </c>
      <c r="C149" s="30" t="s">
        <v>4</v>
      </c>
      <c r="D149" s="44">
        <v>3</v>
      </c>
      <c r="E149" s="58"/>
      <c r="F149" s="59">
        <f t="shared" si="24"/>
        <v>0</v>
      </c>
    </row>
    <row r="150" spans="1:6" ht="28.15" customHeight="1" thickBot="1" x14ac:dyDescent="0.25">
      <c r="A150" s="10" t="s">
        <v>203</v>
      </c>
      <c r="B150" s="49" t="s">
        <v>138</v>
      </c>
      <c r="C150" s="30" t="s">
        <v>4</v>
      </c>
      <c r="D150" s="44">
        <v>3</v>
      </c>
      <c r="E150" s="58"/>
      <c r="F150" s="59">
        <f t="shared" si="24"/>
        <v>0</v>
      </c>
    </row>
    <row r="151" spans="1:6" ht="26.1" customHeight="1" thickBot="1" x14ac:dyDescent="0.3">
      <c r="A151" s="33"/>
      <c r="B151" s="28" t="s">
        <v>262</v>
      </c>
      <c r="C151" s="32"/>
      <c r="D151" s="32"/>
      <c r="E151" s="68"/>
      <c r="F151" s="69">
        <f>SUM(F133:F150)</f>
        <v>0</v>
      </c>
    </row>
    <row r="152" spans="1:6" ht="24.75" customHeight="1" thickBot="1" x14ac:dyDescent="0.25">
      <c r="A152" s="16"/>
      <c r="B152" s="28" t="s">
        <v>263</v>
      </c>
      <c r="C152" s="17"/>
      <c r="D152" s="17"/>
      <c r="E152" s="70"/>
      <c r="F152" s="71"/>
    </row>
    <row r="153" spans="1:6" ht="105" x14ac:dyDescent="0.2">
      <c r="A153" s="10" t="s">
        <v>204</v>
      </c>
      <c r="B153" s="12" t="s">
        <v>264</v>
      </c>
      <c r="C153" s="30" t="s">
        <v>4</v>
      </c>
      <c r="D153" s="44">
        <v>3</v>
      </c>
      <c r="E153" s="58"/>
      <c r="F153" s="59">
        <f t="shared" ref="F153:F170" si="25">E153*D153</f>
        <v>0</v>
      </c>
    </row>
    <row r="154" spans="1:6" ht="30" x14ac:dyDescent="0.2">
      <c r="A154" s="10" t="s">
        <v>205</v>
      </c>
      <c r="B154" s="12" t="s">
        <v>35</v>
      </c>
      <c r="C154" s="30" t="s">
        <v>4</v>
      </c>
      <c r="D154" s="44">
        <v>6</v>
      </c>
      <c r="E154" s="58"/>
      <c r="F154" s="59">
        <f t="shared" si="25"/>
        <v>0</v>
      </c>
    </row>
    <row r="155" spans="1:6" ht="28.15" customHeight="1" x14ac:dyDescent="0.2">
      <c r="A155" s="10" t="s">
        <v>206</v>
      </c>
      <c r="B155" s="12" t="s">
        <v>36</v>
      </c>
      <c r="C155" s="30" t="s">
        <v>34</v>
      </c>
      <c r="D155" s="44">
        <v>6</v>
      </c>
      <c r="E155" s="58"/>
      <c r="F155" s="59">
        <f t="shared" si="25"/>
        <v>0</v>
      </c>
    </row>
    <row r="156" spans="1:6" ht="28.15" customHeight="1" x14ac:dyDescent="0.2">
      <c r="A156" s="10" t="s">
        <v>207</v>
      </c>
      <c r="B156" s="12" t="s">
        <v>37</v>
      </c>
      <c r="C156" s="30" t="s">
        <v>34</v>
      </c>
      <c r="D156" s="44">
        <v>27</v>
      </c>
      <c r="E156" s="58"/>
      <c r="F156" s="59">
        <f t="shared" si="25"/>
        <v>0</v>
      </c>
    </row>
    <row r="157" spans="1:6" ht="28.15" customHeight="1" x14ac:dyDescent="0.2">
      <c r="A157" s="10" t="s">
        <v>208</v>
      </c>
      <c r="B157" s="12" t="s">
        <v>38</v>
      </c>
      <c r="C157" s="30" t="s">
        <v>34</v>
      </c>
      <c r="D157" s="44">
        <v>3</v>
      </c>
      <c r="E157" s="58"/>
      <c r="F157" s="59">
        <f t="shared" si="25"/>
        <v>0</v>
      </c>
    </row>
    <row r="158" spans="1:6" ht="28.15" customHeight="1" x14ac:dyDescent="0.2">
      <c r="A158" s="10" t="s">
        <v>209</v>
      </c>
      <c r="B158" s="12" t="s">
        <v>185</v>
      </c>
      <c r="C158" s="30" t="s">
        <v>34</v>
      </c>
      <c r="D158" s="44">
        <v>3</v>
      </c>
      <c r="E158" s="58"/>
      <c r="F158" s="59">
        <f t="shared" si="25"/>
        <v>0</v>
      </c>
    </row>
    <row r="159" spans="1:6" ht="28.15" customHeight="1" x14ac:dyDescent="0.2">
      <c r="A159" s="10" t="s">
        <v>210</v>
      </c>
      <c r="B159" s="12" t="s">
        <v>44</v>
      </c>
      <c r="C159" s="30" t="s">
        <v>34</v>
      </c>
      <c r="D159" s="44">
        <v>3</v>
      </c>
      <c r="E159" s="58"/>
      <c r="F159" s="59">
        <f t="shared" si="25"/>
        <v>0</v>
      </c>
    </row>
    <row r="160" spans="1:6" ht="45" x14ac:dyDescent="0.2">
      <c r="A160" s="10" t="s">
        <v>211</v>
      </c>
      <c r="B160" s="12" t="s">
        <v>265</v>
      </c>
      <c r="C160" s="30" t="s">
        <v>34</v>
      </c>
      <c r="D160" s="44">
        <v>144</v>
      </c>
      <c r="E160" s="58"/>
      <c r="F160" s="59">
        <f t="shared" si="25"/>
        <v>0</v>
      </c>
    </row>
    <row r="161" spans="1:6" ht="30" x14ac:dyDescent="0.2">
      <c r="A161" s="10" t="s">
        <v>212</v>
      </c>
      <c r="B161" s="12" t="s">
        <v>59</v>
      </c>
      <c r="C161" s="30" t="s">
        <v>34</v>
      </c>
      <c r="D161" s="44">
        <v>15</v>
      </c>
      <c r="E161" s="58"/>
      <c r="F161" s="59">
        <f t="shared" si="25"/>
        <v>0</v>
      </c>
    </row>
    <row r="162" spans="1:6" ht="30" x14ac:dyDescent="0.2">
      <c r="A162" s="10" t="s">
        <v>213</v>
      </c>
      <c r="B162" s="12" t="s">
        <v>60</v>
      </c>
      <c r="C162" s="30" t="s">
        <v>34</v>
      </c>
      <c r="D162" s="44">
        <v>90</v>
      </c>
      <c r="E162" s="58"/>
      <c r="F162" s="59">
        <f t="shared" si="25"/>
        <v>0</v>
      </c>
    </row>
    <row r="163" spans="1:6" ht="30" x14ac:dyDescent="0.2">
      <c r="A163" s="10" t="s">
        <v>214</v>
      </c>
      <c r="B163" s="12" t="s">
        <v>62</v>
      </c>
      <c r="C163" s="30" t="s">
        <v>34</v>
      </c>
      <c r="D163" s="44">
        <v>3</v>
      </c>
      <c r="E163" s="58"/>
      <c r="F163" s="59">
        <f t="shared" si="25"/>
        <v>0</v>
      </c>
    </row>
    <row r="164" spans="1:6" ht="30" x14ac:dyDescent="0.2">
      <c r="A164" s="10" t="s">
        <v>215</v>
      </c>
      <c r="B164" s="12" t="s">
        <v>61</v>
      </c>
      <c r="C164" s="30" t="s">
        <v>34</v>
      </c>
      <c r="D164" s="44">
        <v>3</v>
      </c>
      <c r="E164" s="58"/>
      <c r="F164" s="59">
        <f t="shared" si="25"/>
        <v>0</v>
      </c>
    </row>
    <row r="165" spans="1:6" ht="30" x14ac:dyDescent="0.2">
      <c r="A165" s="10" t="s">
        <v>216</v>
      </c>
      <c r="B165" s="12" t="s">
        <v>39</v>
      </c>
      <c r="C165" s="30" t="s">
        <v>34</v>
      </c>
      <c r="D165" s="44">
        <v>3</v>
      </c>
      <c r="E165" s="58"/>
      <c r="F165" s="59">
        <f t="shared" si="25"/>
        <v>0</v>
      </c>
    </row>
    <row r="166" spans="1:6" ht="28.15" customHeight="1" x14ac:dyDescent="0.2">
      <c r="A166" s="10" t="s">
        <v>217</v>
      </c>
      <c r="B166" s="12" t="s">
        <v>40</v>
      </c>
      <c r="C166" s="30" t="s">
        <v>34</v>
      </c>
      <c r="D166" s="44">
        <v>6</v>
      </c>
      <c r="E166" s="58"/>
      <c r="F166" s="59">
        <f t="shared" si="25"/>
        <v>0</v>
      </c>
    </row>
    <row r="167" spans="1:6" ht="28.15" customHeight="1" x14ac:dyDescent="0.2">
      <c r="A167" s="10" t="s">
        <v>218</v>
      </c>
      <c r="B167" s="12" t="s">
        <v>51</v>
      </c>
      <c r="C167" s="30" t="s">
        <v>34</v>
      </c>
      <c r="D167" s="44">
        <v>3</v>
      </c>
      <c r="E167" s="58"/>
      <c r="F167" s="59">
        <f t="shared" si="25"/>
        <v>0</v>
      </c>
    </row>
    <row r="168" spans="1:6" ht="15" x14ac:dyDescent="0.2">
      <c r="A168" s="10" t="s">
        <v>219</v>
      </c>
      <c r="B168" s="12" t="s">
        <v>52</v>
      </c>
      <c r="C168" s="30" t="s">
        <v>34</v>
      </c>
      <c r="D168" s="44">
        <v>3</v>
      </c>
      <c r="E168" s="58"/>
      <c r="F168" s="59">
        <f t="shared" si="25"/>
        <v>0</v>
      </c>
    </row>
    <row r="169" spans="1:6" ht="30" x14ac:dyDescent="0.2">
      <c r="A169" s="10" t="s">
        <v>220</v>
      </c>
      <c r="B169" s="12" t="s">
        <v>42</v>
      </c>
      <c r="C169" s="30" t="s">
        <v>4</v>
      </c>
      <c r="D169" s="44">
        <v>3</v>
      </c>
      <c r="E169" s="58"/>
      <c r="F169" s="59">
        <f t="shared" si="25"/>
        <v>0</v>
      </c>
    </row>
    <row r="170" spans="1:6" ht="28.15" customHeight="1" thickBot="1" x14ac:dyDescent="0.25">
      <c r="A170" s="10" t="s">
        <v>221</v>
      </c>
      <c r="B170" s="12" t="s">
        <v>138</v>
      </c>
      <c r="C170" s="30" t="s">
        <v>4</v>
      </c>
      <c r="D170" s="44">
        <v>3</v>
      </c>
      <c r="E170" s="58"/>
      <c r="F170" s="59">
        <f t="shared" si="25"/>
        <v>0</v>
      </c>
    </row>
    <row r="171" spans="1:6" ht="26.25" customHeight="1" thickBot="1" x14ac:dyDescent="0.3">
      <c r="A171" s="33"/>
      <c r="B171" s="28" t="s">
        <v>263</v>
      </c>
      <c r="C171" s="32"/>
      <c r="D171" s="32"/>
      <c r="E171" s="68"/>
      <c r="F171" s="69">
        <f>SUM(F153:F170)</f>
        <v>0</v>
      </c>
    </row>
    <row r="172" spans="1:6" ht="26.25" customHeight="1" thickBot="1" x14ac:dyDescent="0.25">
      <c r="A172" s="16"/>
      <c r="B172" s="28" t="s">
        <v>266</v>
      </c>
      <c r="C172" s="17"/>
      <c r="D172" s="17"/>
      <c r="E172" s="70"/>
      <c r="F172" s="71"/>
    </row>
    <row r="173" spans="1:6" ht="105" x14ac:dyDescent="0.2">
      <c r="A173" s="10" t="s">
        <v>270</v>
      </c>
      <c r="B173" s="12" t="s">
        <v>269</v>
      </c>
      <c r="C173" s="30" t="s">
        <v>4</v>
      </c>
      <c r="D173" s="44">
        <v>2</v>
      </c>
      <c r="E173" s="58"/>
      <c r="F173" s="59">
        <f t="shared" ref="F173:F192" si="26">E173*D173</f>
        <v>0</v>
      </c>
    </row>
    <row r="174" spans="1:6" ht="30" x14ac:dyDescent="0.2">
      <c r="A174" s="10" t="s">
        <v>271</v>
      </c>
      <c r="B174" s="12" t="s">
        <v>35</v>
      </c>
      <c r="C174" s="30" t="s">
        <v>4</v>
      </c>
      <c r="D174" s="44">
        <v>4</v>
      </c>
      <c r="E174" s="58"/>
      <c r="F174" s="59">
        <f t="shared" si="26"/>
        <v>0</v>
      </c>
    </row>
    <row r="175" spans="1:6" ht="28.15" customHeight="1" x14ac:dyDescent="0.2">
      <c r="A175" s="10" t="s">
        <v>272</v>
      </c>
      <c r="B175" s="12" t="s">
        <v>36</v>
      </c>
      <c r="C175" s="30" t="s">
        <v>34</v>
      </c>
      <c r="D175" s="44">
        <v>12</v>
      </c>
      <c r="E175" s="58"/>
      <c r="F175" s="59">
        <f t="shared" si="26"/>
        <v>0</v>
      </c>
    </row>
    <row r="176" spans="1:6" ht="28.15" customHeight="1" x14ac:dyDescent="0.2">
      <c r="A176" s="10" t="s">
        <v>273</v>
      </c>
      <c r="B176" s="12" t="s">
        <v>37</v>
      </c>
      <c r="C176" s="30" t="s">
        <v>34</v>
      </c>
      <c r="D176" s="44">
        <v>22</v>
      </c>
      <c r="E176" s="58"/>
      <c r="F176" s="59">
        <f t="shared" si="26"/>
        <v>0</v>
      </c>
    </row>
    <row r="177" spans="1:6" ht="28.15" customHeight="1" x14ac:dyDescent="0.2">
      <c r="A177" s="10" t="s">
        <v>274</v>
      </c>
      <c r="B177" s="12" t="s">
        <v>38</v>
      </c>
      <c r="C177" s="30" t="s">
        <v>34</v>
      </c>
      <c r="D177" s="44">
        <v>2</v>
      </c>
      <c r="E177" s="58"/>
      <c r="F177" s="59">
        <f t="shared" si="26"/>
        <v>0</v>
      </c>
    </row>
    <row r="178" spans="1:6" ht="28.15" customHeight="1" x14ac:dyDescent="0.2">
      <c r="A178" s="10" t="s">
        <v>275</v>
      </c>
      <c r="B178" s="12" t="s">
        <v>185</v>
      </c>
      <c r="C178" s="30" t="s">
        <v>34</v>
      </c>
      <c r="D178" s="44">
        <v>2</v>
      </c>
      <c r="E178" s="58"/>
      <c r="F178" s="59">
        <f t="shared" si="26"/>
        <v>0</v>
      </c>
    </row>
    <row r="179" spans="1:6" ht="28.15" customHeight="1" x14ac:dyDescent="0.2">
      <c r="A179" s="10" t="s">
        <v>276</v>
      </c>
      <c r="B179" s="12" t="s">
        <v>44</v>
      </c>
      <c r="C179" s="30" t="s">
        <v>34</v>
      </c>
      <c r="D179" s="44">
        <v>2</v>
      </c>
      <c r="E179" s="58"/>
      <c r="F179" s="59">
        <f t="shared" si="26"/>
        <v>0</v>
      </c>
    </row>
    <row r="180" spans="1:6" ht="30" x14ac:dyDescent="0.2">
      <c r="A180" s="10" t="s">
        <v>277</v>
      </c>
      <c r="B180" s="12" t="s">
        <v>59</v>
      </c>
      <c r="C180" s="30" t="s">
        <v>34</v>
      </c>
      <c r="D180" s="44">
        <v>10</v>
      </c>
      <c r="E180" s="58"/>
      <c r="F180" s="59">
        <f t="shared" si="26"/>
        <v>0</v>
      </c>
    </row>
    <row r="181" spans="1:6" ht="30" x14ac:dyDescent="0.2">
      <c r="A181" s="10" t="s">
        <v>278</v>
      </c>
      <c r="B181" s="12" t="s">
        <v>60</v>
      </c>
      <c r="C181" s="30" t="s">
        <v>34</v>
      </c>
      <c r="D181" s="44">
        <v>54</v>
      </c>
      <c r="E181" s="58"/>
      <c r="F181" s="59">
        <f t="shared" si="26"/>
        <v>0</v>
      </c>
    </row>
    <row r="182" spans="1:6" ht="30" x14ac:dyDescent="0.2">
      <c r="A182" s="10" t="s">
        <v>279</v>
      </c>
      <c r="B182" s="12" t="s">
        <v>62</v>
      </c>
      <c r="C182" s="30" t="s">
        <v>34</v>
      </c>
      <c r="D182" s="44">
        <v>2</v>
      </c>
      <c r="E182" s="58"/>
      <c r="F182" s="59">
        <f t="shared" si="26"/>
        <v>0</v>
      </c>
    </row>
    <row r="183" spans="1:6" ht="30" x14ac:dyDescent="0.2">
      <c r="A183" s="10" t="s">
        <v>280</v>
      </c>
      <c r="B183" s="12" t="s">
        <v>61</v>
      </c>
      <c r="C183" s="30" t="s">
        <v>34</v>
      </c>
      <c r="D183" s="44">
        <v>3</v>
      </c>
      <c r="E183" s="58"/>
      <c r="F183" s="59">
        <f t="shared" si="26"/>
        <v>0</v>
      </c>
    </row>
    <row r="184" spans="1:6" ht="30" x14ac:dyDescent="0.2">
      <c r="A184" s="10" t="s">
        <v>281</v>
      </c>
      <c r="B184" s="12" t="s">
        <v>39</v>
      </c>
      <c r="C184" s="30" t="s">
        <v>34</v>
      </c>
      <c r="D184" s="44">
        <v>3</v>
      </c>
      <c r="E184" s="58"/>
      <c r="F184" s="59">
        <f t="shared" si="26"/>
        <v>0</v>
      </c>
    </row>
    <row r="185" spans="1:6" ht="30" x14ac:dyDescent="0.2">
      <c r="A185" s="10" t="s">
        <v>282</v>
      </c>
      <c r="B185" s="11" t="s">
        <v>63</v>
      </c>
      <c r="C185" s="30" t="s">
        <v>2</v>
      </c>
      <c r="D185" s="44">
        <v>40</v>
      </c>
      <c r="E185" s="58"/>
      <c r="F185" s="59">
        <f t="shared" ref="F185:F187" si="27">D185*E185</f>
        <v>0</v>
      </c>
    </row>
    <row r="186" spans="1:6" ht="30" x14ac:dyDescent="0.2">
      <c r="A186" s="10" t="s">
        <v>283</v>
      </c>
      <c r="B186" s="11" t="s">
        <v>67</v>
      </c>
      <c r="C186" s="30" t="s">
        <v>2</v>
      </c>
      <c r="D186" s="44">
        <v>36</v>
      </c>
      <c r="E186" s="58"/>
      <c r="F186" s="59">
        <f t="shared" si="27"/>
        <v>0</v>
      </c>
    </row>
    <row r="187" spans="1:6" ht="28.15" customHeight="1" x14ac:dyDescent="0.2">
      <c r="A187" s="10" t="s">
        <v>284</v>
      </c>
      <c r="B187" s="12" t="s">
        <v>267</v>
      </c>
      <c r="C187" s="30" t="s">
        <v>2</v>
      </c>
      <c r="D187" s="44">
        <v>74</v>
      </c>
      <c r="E187" s="58"/>
      <c r="F187" s="59">
        <f t="shared" si="27"/>
        <v>0</v>
      </c>
    </row>
    <row r="188" spans="1:6" ht="28.15" customHeight="1" x14ac:dyDescent="0.2">
      <c r="A188" s="10" t="s">
        <v>285</v>
      </c>
      <c r="B188" s="12" t="s">
        <v>40</v>
      </c>
      <c r="C188" s="30" t="s">
        <v>34</v>
      </c>
      <c r="D188" s="44">
        <v>4</v>
      </c>
      <c r="E188" s="58"/>
      <c r="F188" s="59">
        <f t="shared" si="26"/>
        <v>0</v>
      </c>
    </row>
    <row r="189" spans="1:6" ht="28.15" customHeight="1" x14ac:dyDescent="0.2">
      <c r="A189" s="10" t="s">
        <v>286</v>
      </c>
      <c r="B189" s="12" t="s">
        <v>51</v>
      </c>
      <c r="C189" s="30" t="s">
        <v>34</v>
      </c>
      <c r="D189" s="44">
        <v>2</v>
      </c>
      <c r="E189" s="58"/>
      <c r="F189" s="59">
        <f t="shared" si="26"/>
        <v>0</v>
      </c>
    </row>
    <row r="190" spans="1:6" ht="15" x14ac:dyDescent="0.2">
      <c r="A190" s="10" t="s">
        <v>287</v>
      </c>
      <c r="B190" s="12" t="s">
        <v>52</v>
      </c>
      <c r="C190" s="30" t="s">
        <v>34</v>
      </c>
      <c r="D190" s="44">
        <v>4</v>
      </c>
      <c r="E190" s="58"/>
      <c r="F190" s="59">
        <f t="shared" si="26"/>
        <v>0</v>
      </c>
    </row>
    <row r="191" spans="1:6" ht="30" x14ac:dyDescent="0.2">
      <c r="A191" s="10" t="s">
        <v>288</v>
      </c>
      <c r="B191" s="12" t="s">
        <v>42</v>
      </c>
      <c r="C191" s="30" t="s">
        <v>4</v>
      </c>
      <c r="D191" s="44">
        <v>2</v>
      </c>
      <c r="E191" s="58"/>
      <c r="F191" s="59">
        <f t="shared" si="26"/>
        <v>0</v>
      </c>
    </row>
    <row r="192" spans="1:6" ht="26.25" customHeight="1" thickBot="1" x14ac:dyDescent="0.25">
      <c r="A192" s="10" t="s">
        <v>289</v>
      </c>
      <c r="B192" s="12" t="s">
        <v>138</v>
      </c>
      <c r="C192" s="30" t="s">
        <v>4</v>
      </c>
      <c r="D192" s="44">
        <v>2</v>
      </c>
      <c r="E192" s="58"/>
      <c r="F192" s="59">
        <f t="shared" si="26"/>
        <v>0</v>
      </c>
    </row>
    <row r="193" spans="1:6" ht="36" customHeight="1" thickBot="1" x14ac:dyDescent="0.3">
      <c r="A193" s="33"/>
      <c r="B193" s="28" t="s">
        <v>268</v>
      </c>
      <c r="C193" s="32"/>
      <c r="D193" s="32"/>
      <c r="E193" s="68"/>
      <c r="F193" s="69">
        <f>SUM(F173:F192)</f>
        <v>0</v>
      </c>
    </row>
    <row r="194" spans="1:6" x14ac:dyDescent="0.2">
      <c r="A194" s="18"/>
      <c r="E194" s="72"/>
      <c r="F194" s="72"/>
    </row>
    <row r="195" spans="1:6" ht="15.75" x14ac:dyDescent="0.2">
      <c r="A195" s="18"/>
      <c r="B195" s="26" t="s">
        <v>43</v>
      </c>
    </row>
    <row r="196" spans="1:6" ht="15" thickBot="1" x14ac:dyDescent="0.25">
      <c r="A196" s="18"/>
    </row>
    <row r="197" spans="1:6" ht="18.75" customHeight="1" thickBot="1" x14ac:dyDescent="0.25">
      <c r="A197" s="18"/>
      <c r="B197" s="77" t="s">
        <v>290</v>
      </c>
      <c r="C197" s="78"/>
      <c r="D197" s="73">
        <f>F63</f>
        <v>0</v>
      </c>
      <c r="E197" s="74"/>
    </row>
    <row r="198" spans="1:6" ht="18.75" customHeight="1" thickBot="1" x14ac:dyDescent="0.25">
      <c r="A198" s="18"/>
      <c r="B198" s="77" t="s">
        <v>291</v>
      </c>
      <c r="C198" s="78"/>
      <c r="D198" s="73">
        <f>F91</f>
        <v>0</v>
      </c>
      <c r="E198" s="74"/>
    </row>
    <row r="199" spans="1:6" ht="18.75" customHeight="1" thickBot="1" x14ac:dyDescent="0.25">
      <c r="A199" s="18"/>
      <c r="B199" s="77" t="s">
        <v>292</v>
      </c>
      <c r="C199" s="78"/>
      <c r="D199" s="73">
        <f>F109</f>
        <v>0</v>
      </c>
      <c r="E199" s="74"/>
    </row>
    <row r="200" spans="1:6" ht="18.75" customHeight="1" thickBot="1" x14ac:dyDescent="0.25">
      <c r="A200" s="18"/>
      <c r="B200" s="77" t="s">
        <v>293</v>
      </c>
      <c r="C200" s="78"/>
      <c r="D200" s="73">
        <f>F131</f>
        <v>0</v>
      </c>
      <c r="E200" s="74"/>
    </row>
    <row r="201" spans="1:6" ht="18.75" customHeight="1" thickBot="1" x14ac:dyDescent="0.25">
      <c r="A201" s="18"/>
      <c r="B201" s="77" t="s">
        <v>261</v>
      </c>
      <c r="C201" s="78"/>
      <c r="D201" s="73">
        <f>F151</f>
        <v>0</v>
      </c>
      <c r="E201" s="74"/>
    </row>
    <row r="202" spans="1:6" ht="18.75" customHeight="1" thickBot="1" x14ac:dyDescent="0.25">
      <c r="A202" s="18"/>
      <c r="B202" s="77" t="s">
        <v>263</v>
      </c>
      <c r="C202" s="78"/>
      <c r="D202" s="73">
        <f>F171</f>
        <v>0</v>
      </c>
      <c r="E202" s="74"/>
    </row>
    <row r="203" spans="1:6" ht="18.75" customHeight="1" thickBot="1" x14ac:dyDescent="0.25">
      <c r="A203" s="18"/>
      <c r="B203" s="77" t="s">
        <v>266</v>
      </c>
      <c r="C203" s="78"/>
      <c r="D203" s="73">
        <f>F193</f>
        <v>0</v>
      </c>
      <c r="E203" s="74"/>
    </row>
    <row r="204" spans="1:6" ht="24" customHeight="1" thickBot="1" x14ac:dyDescent="0.25">
      <c r="A204" s="18"/>
      <c r="B204" s="79" t="s">
        <v>6</v>
      </c>
      <c r="C204" s="80"/>
      <c r="D204" s="75">
        <f>SUM(D197:E203)</f>
        <v>0</v>
      </c>
      <c r="E204" s="76"/>
    </row>
    <row r="205" spans="1:6" ht="15" thickBot="1" x14ac:dyDescent="0.25">
      <c r="A205" s="20"/>
      <c r="B205" s="21"/>
      <c r="C205" s="22"/>
      <c r="D205" s="22"/>
      <c r="E205" s="23"/>
    </row>
  </sheetData>
  <sheetProtection password="CC3D" sheet="1" objects="1" scenarios="1" selectLockedCells="1"/>
  <mergeCells count="16">
    <mergeCell ref="D202:E202"/>
    <mergeCell ref="D203:E203"/>
    <mergeCell ref="D204:E204"/>
    <mergeCell ref="B197:C197"/>
    <mergeCell ref="B198:C198"/>
    <mergeCell ref="B199:C199"/>
    <mergeCell ref="B200:C200"/>
    <mergeCell ref="B201:C201"/>
    <mergeCell ref="B202:C202"/>
    <mergeCell ref="B203:C203"/>
    <mergeCell ref="B204:C204"/>
    <mergeCell ref="D197:E197"/>
    <mergeCell ref="D198:E198"/>
    <mergeCell ref="D199:E199"/>
    <mergeCell ref="D200:E200"/>
    <mergeCell ref="D201:E201"/>
  </mergeCells>
  <phoneticPr fontId="8" type="noConversion"/>
  <printOptions horizontalCentered="1"/>
  <pageMargins left="0.196850393700787" right="0.196850393700787" top="2.0078740157480301" bottom="1.4173228346456701" header="0.118110236220472" footer="0.118110236220472"/>
  <pageSetup paperSize="9" scale="68" orientation="portrait" horizontalDpi="300" verticalDpi="300" r:id="rId1"/>
  <headerFooter alignWithMargins="0"/>
  <rowBreaks count="1" manualBreakCount="1">
    <brk id="151"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2</vt:i4>
      </vt:variant>
    </vt:vector>
  </HeadingPairs>
  <TitlesOfParts>
    <vt:vector size="3" baseType="lpstr">
      <vt:lpstr>אומדן</vt:lpstr>
      <vt:lpstr>אומדן!WPrint_Area_W</vt:lpstr>
      <vt:lpstr>אומדן!WPrint_TitlesW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nisim</dc:creator>
  <cp:lastModifiedBy>ערן רייניש</cp:lastModifiedBy>
  <cp:lastPrinted>2022-08-19T12:26:54Z</cp:lastPrinted>
  <dcterms:created xsi:type="dcterms:W3CDTF">2012-05-10T08:56:51Z</dcterms:created>
  <dcterms:modified xsi:type="dcterms:W3CDTF">2025-03-20T15:19:07Z</dcterms:modified>
</cp:coreProperties>
</file>